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128.192.30.6\Common\JanC\County_Guide\CG_17\excel_work_files\"/>
    </mc:Choice>
  </mc:AlternateContent>
  <bookViews>
    <workbookView xWindow="0" yWindow="0" windowWidth="24000" windowHeight="14235" tabRatio="605" firstSheet="9" activeTab="15"/>
  </bookViews>
  <sheets>
    <sheet name="land_water_forest_timber" sheetId="12" r:id="rId1"/>
    <sheet name="page_draft" sheetId="1" r:id="rId2"/>
    <sheet name="2015 Gazetteer" sheetId="13" r:id="rId3"/>
    <sheet name="maj land use 2017" sheetId="15" r:id="rId4"/>
    <sheet name="forest land 2017" sheetId="16" r:id="rId5"/>
    <sheet name="timberland 2017" sheetId="17" r:id="rId6"/>
    <sheet name="harvest 2017" sheetId="19" r:id="rId7"/>
    <sheet name="FIDO Report 2015" sheetId="18" r:id="rId8"/>
    <sheet name="2014_gaz_counties_13.txt" sheetId="2" r:id="rId9"/>
    <sheet name="major_land_use" sheetId="7" r:id="rId10"/>
    <sheet name="forest_land" sheetId="8" r:id="rId11"/>
    <sheet name="timberland" sheetId="9" r:id="rId12"/>
    <sheet name="harvest" sheetId="10" r:id="rId13"/>
    <sheet name="FIDO standard report" sheetId="4" r:id="rId14"/>
    <sheet name="forest_type" sheetId="6" r:id="rId15"/>
    <sheet name="sources_notes" sheetId="11" r:id="rId16"/>
  </sheet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Q168" i="1" l="1"/>
  <c r="Q10" i="1"/>
  <c r="Q11" i="1"/>
  <c r="Q12" i="1"/>
  <c r="Q13" i="1"/>
  <c r="Q14" i="1"/>
  <c r="Q16" i="1"/>
  <c r="Q17" i="1"/>
  <c r="Q18" i="1"/>
  <c r="Q19" i="1"/>
  <c r="Q20" i="1"/>
  <c r="Q21" i="1"/>
  <c r="Q22" i="1"/>
  <c r="Q23" i="1"/>
  <c r="Q24" i="1"/>
  <c r="Q25" i="1"/>
  <c r="Q26" i="1"/>
  <c r="Q27" i="1"/>
  <c r="Q28" i="1"/>
  <c r="Q29" i="1"/>
  <c r="Q30" i="1"/>
  <c r="Q32" i="1"/>
  <c r="Q33" i="1"/>
  <c r="Q34" i="1"/>
  <c r="Q35" i="1"/>
  <c r="Q36" i="1"/>
  <c r="Q38" i="1"/>
  <c r="Q39" i="1"/>
  <c r="Q40" i="1"/>
  <c r="Q42" i="1"/>
  <c r="Q43" i="1"/>
  <c r="Q44" i="1"/>
  <c r="Q45" i="1"/>
  <c r="Q46" i="1"/>
  <c r="Q47" i="1"/>
  <c r="Q48" i="1"/>
  <c r="Q49" i="1"/>
  <c r="Q51" i="1"/>
  <c r="Q53" i="1"/>
  <c r="Q54" i="1"/>
  <c r="Q55" i="1"/>
  <c r="Q56" i="1"/>
  <c r="Q57" i="1"/>
  <c r="Q58" i="1"/>
  <c r="Q59" i="1"/>
  <c r="Q60" i="1"/>
  <c r="Q61" i="1"/>
  <c r="Q62" i="1"/>
  <c r="Q63" i="1"/>
  <c r="Q65" i="1"/>
  <c r="Q68" i="1"/>
  <c r="Q69" i="1"/>
  <c r="Q70" i="1"/>
  <c r="Q71" i="1"/>
  <c r="Q72" i="1"/>
  <c r="Q73" i="1"/>
  <c r="Q74"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20" i="1"/>
  <c r="Q121" i="1"/>
  <c r="Q122" i="1"/>
  <c r="Q123" i="1"/>
  <c r="Q124" i="1"/>
  <c r="Q125" i="1"/>
  <c r="Q126" i="1"/>
  <c r="Q127" i="1"/>
  <c r="Q128" i="1"/>
  <c r="Q129" i="1"/>
  <c r="Q131" i="1"/>
  <c r="Q132" i="1"/>
  <c r="Q133" i="1"/>
  <c r="Q134" i="1"/>
  <c r="Q135" i="1"/>
  <c r="Q136" i="1"/>
  <c r="Q137" i="1"/>
  <c r="Q138" i="1"/>
  <c r="Q139" i="1"/>
  <c r="Q140" i="1"/>
  <c r="Q141" i="1"/>
  <c r="Q142" i="1"/>
  <c r="Q143" i="1"/>
  <c r="Q144" i="1"/>
  <c r="Q145" i="1"/>
  <c r="Q146" i="1"/>
  <c r="Q147" i="1"/>
  <c r="Q148" i="1"/>
  <c r="Q149" i="1"/>
  <c r="Q150" i="1"/>
  <c r="Q151" i="1"/>
  <c r="Q153" i="1"/>
  <c r="Q154" i="1"/>
  <c r="Q155" i="1"/>
  <c r="Q156" i="1"/>
  <c r="Q157" i="1"/>
  <c r="Q158" i="1"/>
  <c r="Q159" i="1"/>
  <c r="Q160" i="1"/>
  <c r="Q161" i="1"/>
  <c r="Q163" i="1"/>
  <c r="Q164" i="1"/>
  <c r="Q165" i="1"/>
  <c r="Q166" i="1"/>
  <c r="Q167" i="1"/>
  <c r="Q9" i="1"/>
  <c r="S17" i="19"/>
  <c r="S18" i="19"/>
  <c r="S19" i="19"/>
  <c r="S20" i="19"/>
  <c r="S21" i="19"/>
  <c r="S22" i="19"/>
  <c r="S23" i="19"/>
  <c r="S24" i="19"/>
  <c r="S25" i="19"/>
  <c r="S26" i="19"/>
  <c r="S27" i="19"/>
  <c r="S28" i="19"/>
  <c r="S29" i="19"/>
  <c r="S30" i="19"/>
  <c r="S31" i="19"/>
  <c r="S32" i="19"/>
  <c r="S33" i="19"/>
  <c r="S34" i="19"/>
  <c r="S35" i="19"/>
  <c r="S36" i="19"/>
  <c r="S37" i="19"/>
  <c r="S38" i="19"/>
  <c r="S39" i="19"/>
  <c r="S40" i="19"/>
  <c r="S41" i="19"/>
  <c r="S42" i="19"/>
  <c r="S43" i="19"/>
  <c r="S44" i="19"/>
  <c r="S45" i="19"/>
  <c r="S46" i="19"/>
  <c r="S47" i="19"/>
  <c r="S48" i="19"/>
  <c r="S49" i="19"/>
  <c r="S50" i="19"/>
  <c r="S51" i="19"/>
  <c r="S52" i="19"/>
  <c r="S53" i="19"/>
  <c r="S54" i="19"/>
  <c r="S55" i="19"/>
  <c r="S56" i="19"/>
  <c r="S57" i="19"/>
  <c r="S58" i="19"/>
  <c r="S59" i="19"/>
  <c r="S60" i="19"/>
  <c r="S61" i="19"/>
  <c r="S62" i="19"/>
  <c r="S63" i="19"/>
  <c r="S64" i="19"/>
  <c r="S65" i="19"/>
  <c r="S66" i="19"/>
  <c r="S67" i="19"/>
  <c r="S68" i="19"/>
  <c r="S69" i="19"/>
  <c r="S70" i="19"/>
  <c r="S71" i="19"/>
  <c r="S72" i="19"/>
  <c r="S73" i="19"/>
  <c r="S74" i="19"/>
  <c r="S75" i="19"/>
  <c r="S76" i="19"/>
  <c r="S77" i="19"/>
  <c r="S78" i="19"/>
  <c r="S79" i="19"/>
  <c r="S80" i="19"/>
  <c r="S81" i="19"/>
  <c r="S82" i="19"/>
  <c r="S83" i="19"/>
  <c r="S84" i="19"/>
  <c r="S85" i="19"/>
  <c r="S86" i="19"/>
  <c r="S87" i="19"/>
  <c r="S88" i="19"/>
  <c r="S89" i="19"/>
  <c r="S90" i="19"/>
  <c r="S91" i="19"/>
  <c r="S92" i="19"/>
  <c r="S93" i="19"/>
  <c r="S94" i="19"/>
  <c r="S95" i="19"/>
  <c r="S96" i="19"/>
  <c r="S97" i="19"/>
  <c r="S98" i="19"/>
  <c r="S99" i="19"/>
  <c r="S100" i="19"/>
  <c r="S101" i="19"/>
  <c r="S102" i="19"/>
  <c r="S103" i="19"/>
  <c r="S104" i="19"/>
  <c r="S105" i="19"/>
  <c r="S106" i="19"/>
  <c r="S107" i="19"/>
  <c r="S108" i="19"/>
  <c r="S109" i="19"/>
  <c r="S110" i="19"/>
  <c r="S111" i="19"/>
  <c r="S112" i="19"/>
  <c r="S113" i="19"/>
  <c r="S114" i="19"/>
  <c r="S115" i="19"/>
  <c r="S116" i="19"/>
  <c r="S117" i="19"/>
  <c r="S118" i="19"/>
  <c r="S119" i="19"/>
  <c r="S120" i="19"/>
  <c r="S121" i="19"/>
  <c r="S122" i="19"/>
  <c r="S123" i="19"/>
  <c r="S124" i="19"/>
  <c r="S125" i="19"/>
  <c r="S126" i="19"/>
  <c r="S127" i="19"/>
  <c r="S128" i="19"/>
  <c r="S129" i="19"/>
  <c r="S130" i="19"/>
  <c r="S131" i="19"/>
  <c r="S132" i="19"/>
  <c r="S133" i="19"/>
  <c r="S134" i="19"/>
  <c r="S135" i="19"/>
  <c r="S136" i="19"/>
  <c r="S137" i="19"/>
  <c r="S138" i="19"/>
  <c r="S139" i="19"/>
  <c r="S140" i="19"/>
  <c r="S141" i="19"/>
  <c r="S142" i="19"/>
  <c r="S143" i="19"/>
  <c r="S144" i="19"/>
  <c r="S145" i="19"/>
  <c r="S146" i="19"/>
  <c r="S147" i="19"/>
  <c r="S148" i="19"/>
  <c r="S149" i="19"/>
  <c r="S150" i="19"/>
  <c r="S151" i="19"/>
  <c r="S152" i="19"/>
  <c r="S153" i="19"/>
  <c r="S154" i="19"/>
  <c r="S155" i="19"/>
  <c r="S156" i="19"/>
  <c r="S157" i="19"/>
  <c r="S158" i="19"/>
  <c r="S159" i="19"/>
  <c r="S160" i="19"/>
  <c r="S161" i="19"/>
  <c r="S162" i="19"/>
  <c r="S163" i="19"/>
  <c r="S164" i="19"/>
  <c r="S165" i="19"/>
  <c r="S166" i="19"/>
  <c r="S167" i="19"/>
  <c r="S168" i="19"/>
  <c r="S169" i="19"/>
  <c r="S170" i="19"/>
  <c r="S171" i="19"/>
  <c r="S172" i="19"/>
  <c r="S173" i="19"/>
  <c r="S174" i="19"/>
  <c r="S175" i="19"/>
  <c r="S16" i="19"/>
  <c r="P168" i="1"/>
  <c r="P10" i="1"/>
  <c r="P11" i="1"/>
  <c r="P12" i="1"/>
  <c r="P13" i="1"/>
  <c r="P14" i="1"/>
  <c r="P17" i="1"/>
  <c r="P18" i="1"/>
  <c r="P19" i="1"/>
  <c r="P20" i="1"/>
  <c r="P21" i="1"/>
  <c r="P22" i="1"/>
  <c r="P23" i="1"/>
  <c r="P24" i="1"/>
  <c r="P25" i="1"/>
  <c r="P27" i="1"/>
  <c r="P28" i="1"/>
  <c r="P29" i="1"/>
  <c r="P32" i="1"/>
  <c r="P33" i="1"/>
  <c r="P34" i="1"/>
  <c r="P36" i="1"/>
  <c r="P38" i="1"/>
  <c r="P39" i="1"/>
  <c r="P40" i="1"/>
  <c r="P42" i="1"/>
  <c r="P43" i="1"/>
  <c r="P44" i="1"/>
  <c r="P45" i="1"/>
  <c r="P46" i="1"/>
  <c r="P47" i="1"/>
  <c r="P48" i="1"/>
  <c r="P51" i="1"/>
  <c r="P53" i="1"/>
  <c r="P54" i="1"/>
  <c r="P55" i="1"/>
  <c r="P57" i="1"/>
  <c r="P58" i="1"/>
  <c r="P59" i="1"/>
  <c r="P60" i="1"/>
  <c r="P61" i="1"/>
  <c r="P62" i="1"/>
  <c r="P65" i="1"/>
  <c r="P67" i="1"/>
  <c r="P68" i="1"/>
  <c r="P70" i="1"/>
  <c r="P71" i="1"/>
  <c r="P73" i="1"/>
  <c r="P74" i="1"/>
  <c r="P77" i="1"/>
  <c r="P78" i="1"/>
  <c r="P79" i="1"/>
  <c r="P80" i="1"/>
  <c r="P82" i="1"/>
  <c r="P84" i="1"/>
  <c r="P85" i="1"/>
  <c r="P87" i="1"/>
  <c r="P88" i="1"/>
  <c r="P89" i="1"/>
  <c r="P90" i="1"/>
  <c r="P91" i="1"/>
  <c r="P92" i="1"/>
  <c r="P94" i="1"/>
  <c r="P95" i="1"/>
  <c r="P96" i="1"/>
  <c r="P97" i="1"/>
  <c r="P98" i="1"/>
  <c r="P99" i="1"/>
  <c r="P100" i="1"/>
  <c r="P102" i="1"/>
  <c r="P103" i="1"/>
  <c r="P104" i="1"/>
  <c r="P106" i="1"/>
  <c r="P107" i="1"/>
  <c r="P108" i="1"/>
  <c r="P109" i="1"/>
  <c r="P110" i="1"/>
  <c r="P111" i="1"/>
  <c r="P112" i="1"/>
  <c r="P114" i="1"/>
  <c r="P117" i="1"/>
  <c r="P119" i="1"/>
  <c r="P121" i="1"/>
  <c r="P122" i="1"/>
  <c r="P123" i="1"/>
  <c r="P124" i="1"/>
  <c r="P125" i="1"/>
  <c r="P126" i="1"/>
  <c r="P128" i="1"/>
  <c r="P129" i="1"/>
  <c r="P131" i="1"/>
  <c r="P132" i="1"/>
  <c r="P134" i="1"/>
  <c r="P135" i="1"/>
  <c r="P136" i="1"/>
  <c r="P137" i="1"/>
  <c r="P138" i="1"/>
  <c r="P140" i="1"/>
  <c r="P141" i="1"/>
  <c r="P142" i="1"/>
  <c r="P143" i="1"/>
  <c r="P144" i="1"/>
  <c r="P145" i="1"/>
  <c r="P146" i="1"/>
  <c r="P148" i="1"/>
  <c r="P149" i="1"/>
  <c r="P150" i="1"/>
  <c r="P151" i="1"/>
  <c r="P155" i="1"/>
  <c r="P156" i="1"/>
  <c r="P157" i="1"/>
  <c r="P158" i="1"/>
  <c r="P159" i="1"/>
  <c r="P160" i="1"/>
  <c r="P161" i="1"/>
  <c r="P162" i="1"/>
  <c r="P164" i="1"/>
  <c r="P165" i="1"/>
  <c r="P166" i="1"/>
  <c r="P167" i="1"/>
  <c r="P9" i="1"/>
  <c r="O168" i="1"/>
  <c r="O167" i="1"/>
  <c r="O166" i="1"/>
  <c r="O165" i="1"/>
  <c r="O164" i="1"/>
  <c r="O163" i="1"/>
  <c r="O162" i="1"/>
  <c r="O161" i="1"/>
  <c r="O160" i="1"/>
  <c r="O159" i="1"/>
  <c r="O158" i="1"/>
  <c r="O157" i="1"/>
  <c r="O156" i="1"/>
  <c r="O155" i="1"/>
  <c r="O154" i="1"/>
  <c r="O153" i="1"/>
  <c r="O152" i="1"/>
  <c r="O151" i="1"/>
  <c r="O150" i="1"/>
  <c r="O149" i="1"/>
  <c r="O148" i="1"/>
  <c r="O147" i="1"/>
  <c r="O146" i="1"/>
  <c r="O144" i="1"/>
  <c r="O143" i="1"/>
  <c r="O142" i="1"/>
  <c r="O141" i="1"/>
  <c r="O140" i="1"/>
  <c r="O139" i="1"/>
  <c r="O138" i="1"/>
  <c r="O137" i="1"/>
  <c r="O136" i="1"/>
  <c r="O135" i="1"/>
  <c r="O134" i="1"/>
  <c r="O133" i="1"/>
  <c r="O132" i="1"/>
  <c r="O131" i="1"/>
  <c r="O130" i="1"/>
  <c r="O129" i="1"/>
  <c r="O128" i="1"/>
  <c r="O127" i="1"/>
  <c r="O126" i="1"/>
  <c r="O125" i="1"/>
  <c r="O124" i="1"/>
  <c r="O123" i="1"/>
  <c r="O122" i="1"/>
  <c r="O121" i="1"/>
  <c r="O120" i="1"/>
  <c r="O119" i="1"/>
  <c r="O118" i="1"/>
  <c r="O117" i="1"/>
  <c r="O116" i="1"/>
  <c r="O115" i="1"/>
  <c r="O114" i="1"/>
  <c r="O113" i="1"/>
  <c r="O112" i="1"/>
  <c r="O111" i="1"/>
  <c r="O110" i="1"/>
  <c r="O109" i="1"/>
  <c r="O108" i="1"/>
  <c r="O107" i="1"/>
  <c r="O106" i="1"/>
  <c r="O105" i="1"/>
  <c r="O104" i="1"/>
  <c r="O103" i="1"/>
  <c r="O102" i="1"/>
  <c r="O101" i="1"/>
  <c r="O100" i="1"/>
  <c r="O99" i="1"/>
  <c r="O98" i="1"/>
  <c r="O97" i="1"/>
  <c r="O96" i="1"/>
  <c r="O95" i="1"/>
  <c r="O94" i="1"/>
  <c r="O93" i="1"/>
  <c r="O92" i="1"/>
  <c r="O91" i="1"/>
  <c r="O90" i="1"/>
  <c r="O89" i="1"/>
  <c r="O88" i="1"/>
  <c r="O87" i="1"/>
  <c r="O86" i="1"/>
  <c r="O85" i="1"/>
  <c r="O84" i="1"/>
  <c r="O83" i="1"/>
  <c r="O82" i="1"/>
  <c r="O81" i="1"/>
  <c r="O80" i="1"/>
  <c r="O79" i="1"/>
  <c r="O78" i="1"/>
  <c r="O77" i="1"/>
  <c r="O76" i="1"/>
  <c r="O75" i="1"/>
  <c r="O74" i="1"/>
  <c r="O73" i="1"/>
  <c r="O72" i="1"/>
  <c r="O71" i="1"/>
  <c r="O70" i="1"/>
  <c r="O69" i="1"/>
  <c r="O68" i="1"/>
  <c r="O67" i="1"/>
  <c r="O66" i="1"/>
  <c r="O65" i="1"/>
  <c r="O64" i="1"/>
  <c r="O63" i="1"/>
  <c r="O62" i="1"/>
  <c r="O61" i="1"/>
  <c r="O60" i="1"/>
  <c r="O59" i="1"/>
  <c r="O57" i="1"/>
  <c r="O56" i="1"/>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O24" i="1"/>
  <c r="O23" i="1"/>
  <c r="O22" i="1"/>
  <c r="O21" i="1"/>
  <c r="O20" i="1"/>
  <c r="O19" i="1"/>
  <c r="O18" i="1"/>
  <c r="O16" i="1"/>
  <c r="O15" i="1"/>
  <c r="O14" i="1"/>
  <c r="O13" i="1"/>
  <c r="O12" i="1"/>
  <c r="O11" i="1"/>
  <c r="O10" i="1"/>
  <c r="O9" i="1"/>
  <c r="N132" i="1"/>
  <c r="N168" i="1"/>
  <c r="N167" i="1"/>
  <c r="N166" i="1"/>
  <c r="N165" i="1"/>
  <c r="N164" i="1"/>
  <c r="N162" i="1"/>
  <c r="N161" i="1"/>
  <c r="N159" i="1"/>
  <c r="N158" i="1"/>
  <c r="N157" i="1"/>
  <c r="N156" i="1"/>
  <c r="N155" i="1"/>
  <c r="N154" i="1"/>
  <c r="N153" i="1"/>
  <c r="N152" i="1"/>
  <c r="N151" i="1"/>
  <c r="N150" i="1"/>
  <c r="N149" i="1"/>
  <c r="N148" i="1"/>
  <c r="N147" i="1"/>
  <c r="N146" i="1"/>
  <c r="N144" i="1"/>
  <c r="N143" i="1"/>
  <c r="N142" i="1"/>
  <c r="N141" i="1"/>
  <c r="N140" i="1"/>
  <c r="N139" i="1"/>
  <c r="N138" i="1"/>
  <c r="N137" i="1"/>
  <c r="N136" i="1"/>
  <c r="N135" i="1"/>
  <c r="N134" i="1"/>
  <c r="N131" i="1"/>
  <c r="N129" i="1"/>
  <c r="N128" i="1"/>
  <c r="N127" i="1"/>
  <c r="N126" i="1"/>
  <c r="N125" i="1"/>
  <c r="N124" i="1"/>
  <c r="N123" i="1"/>
  <c r="N122" i="1"/>
  <c r="N121" i="1"/>
  <c r="N120" i="1"/>
  <c r="N119" i="1"/>
  <c r="N118" i="1"/>
  <c r="N117" i="1"/>
  <c r="N116" i="1"/>
  <c r="N115" i="1"/>
  <c r="N114" i="1"/>
  <c r="N113" i="1"/>
  <c r="N112" i="1"/>
  <c r="N111" i="1"/>
  <c r="N110" i="1"/>
  <c r="N109" i="1"/>
  <c r="N108" i="1"/>
  <c r="N107" i="1"/>
  <c r="N106" i="1"/>
  <c r="N105" i="1"/>
  <c r="N104" i="1"/>
  <c r="N103" i="1"/>
  <c r="N102" i="1"/>
  <c r="N101" i="1"/>
  <c r="N100" i="1"/>
  <c r="N99" i="1"/>
  <c r="N98" i="1"/>
  <c r="N97" i="1"/>
  <c r="N95" i="1"/>
  <c r="N94" i="1"/>
  <c r="N93" i="1"/>
  <c r="N92" i="1"/>
  <c r="N91" i="1"/>
  <c r="N90" i="1"/>
  <c r="N89" i="1"/>
  <c r="N88" i="1"/>
  <c r="N87" i="1"/>
  <c r="N86" i="1"/>
  <c r="N84" i="1"/>
  <c r="N83" i="1"/>
  <c r="N82" i="1"/>
  <c r="N80" i="1"/>
  <c r="N79" i="1"/>
  <c r="N78" i="1"/>
  <c r="N77" i="1"/>
  <c r="N76" i="1"/>
  <c r="N75" i="1"/>
  <c r="N74" i="1"/>
  <c r="N73" i="1"/>
  <c r="N72" i="1"/>
  <c r="N71" i="1"/>
  <c r="N70" i="1"/>
  <c r="N69" i="1"/>
  <c r="N68" i="1"/>
  <c r="N67" i="1"/>
  <c r="N66" i="1"/>
  <c r="N65" i="1"/>
  <c r="N64" i="1"/>
  <c r="N63" i="1"/>
  <c r="N62" i="1"/>
  <c r="N61" i="1"/>
  <c r="N60" i="1"/>
  <c r="N59" i="1"/>
  <c r="N58" i="1"/>
  <c r="N57" i="1"/>
  <c r="N56" i="1"/>
  <c r="N55" i="1"/>
  <c r="N54" i="1"/>
  <c r="N53" i="1"/>
  <c r="N52" i="1"/>
  <c r="N51" i="1"/>
  <c r="N50" i="1"/>
  <c r="N49" i="1"/>
  <c r="N48" i="1"/>
  <c r="N47" i="1"/>
  <c r="N46" i="1"/>
  <c r="N45" i="1"/>
  <c r="N44" i="1"/>
  <c r="N43" i="1"/>
  <c r="N42" i="1"/>
  <c r="N41" i="1"/>
  <c r="N40" i="1"/>
  <c r="N38" i="1"/>
  <c r="N37" i="1"/>
  <c r="N36" i="1"/>
  <c r="N35" i="1"/>
  <c r="N34" i="1"/>
  <c r="N33" i="1"/>
  <c r="N32" i="1"/>
  <c r="N31" i="1"/>
  <c r="N30" i="1"/>
  <c r="N29" i="1"/>
  <c r="N28" i="1"/>
  <c r="N27" i="1"/>
  <c r="N26" i="1"/>
  <c r="N25" i="1"/>
  <c r="N24" i="1"/>
  <c r="N23" i="1"/>
  <c r="N22" i="1"/>
  <c r="N21" i="1"/>
  <c r="N20" i="1"/>
  <c r="N19" i="1"/>
  <c r="N18" i="1"/>
  <c r="N17" i="1"/>
  <c r="N16" i="1"/>
  <c r="N15" i="1"/>
  <c r="N14" i="1"/>
  <c r="N13" i="1"/>
  <c r="N12" i="1"/>
  <c r="N10" i="1"/>
  <c r="N9" i="1"/>
  <c r="M168" i="1"/>
  <c r="L168"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9" i="1"/>
  <c r="L167" i="1"/>
  <c r="L166" i="1"/>
  <c r="L164" i="1"/>
  <c r="L161" i="1"/>
  <c r="L160" i="1"/>
  <c r="L159" i="1"/>
  <c r="L158" i="1"/>
  <c r="L156" i="1"/>
  <c r="L150" i="1"/>
  <c r="L148" i="1"/>
  <c r="L146" i="1"/>
  <c r="L145" i="1"/>
  <c r="L144" i="1"/>
  <c r="L143" i="1"/>
  <c r="L142" i="1"/>
  <c r="L141" i="1"/>
  <c r="L140" i="1"/>
  <c r="L138" i="1"/>
  <c r="L137" i="1"/>
  <c r="L133" i="1"/>
  <c r="L132" i="1"/>
  <c r="L129" i="1"/>
  <c r="L128" i="1"/>
  <c r="L124" i="1"/>
  <c r="L121" i="1"/>
  <c r="L111" i="1"/>
  <c r="L109" i="1"/>
  <c r="L108" i="1"/>
  <c r="L104" i="1"/>
  <c r="L103" i="1"/>
  <c r="L102" i="1"/>
  <c r="L100" i="1"/>
  <c r="L99" i="1"/>
  <c r="L97" i="1"/>
  <c r="L96" i="1"/>
  <c r="L95" i="1"/>
  <c r="L94" i="1"/>
  <c r="L91" i="1"/>
  <c r="L90" i="1"/>
  <c r="L89" i="1"/>
  <c r="L88" i="1"/>
  <c r="L85" i="1"/>
  <c r="L84" i="1"/>
  <c r="L82" i="1"/>
  <c r="L73" i="1"/>
  <c r="L71" i="1"/>
  <c r="L62" i="1"/>
  <c r="L61" i="1"/>
  <c r="L59" i="1"/>
  <c r="L58" i="1"/>
  <c r="L57" i="1"/>
  <c r="L55" i="1"/>
  <c r="L54" i="1"/>
  <c r="L53" i="1"/>
  <c r="L51" i="1"/>
  <c r="L48" i="1"/>
  <c r="L45" i="1"/>
  <c r="L43" i="1"/>
  <c r="L42" i="1"/>
  <c r="L40" i="1"/>
  <c r="L38" i="1"/>
  <c r="L34" i="1"/>
  <c r="L33" i="1"/>
  <c r="L32" i="1"/>
  <c r="L29" i="1"/>
  <c r="L28" i="1"/>
  <c r="L27" i="1"/>
  <c r="L25" i="1"/>
  <c r="L24" i="1"/>
  <c r="L23" i="1"/>
  <c r="L22" i="1"/>
  <c r="L21" i="1"/>
  <c r="L20" i="1"/>
  <c r="L18" i="1"/>
  <c r="L17" i="1"/>
  <c r="L14" i="1"/>
  <c r="L13" i="1"/>
  <c r="L12" i="1"/>
  <c r="L11" i="1"/>
  <c r="L10" i="1"/>
  <c r="L9" i="1"/>
  <c r="K168"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9" i="1"/>
  <c r="I14" i="1"/>
  <c r="I30" i="1"/>
  <c r="I37" i="1"/>
  <c r="I38" i="1"/>
  <c r="I45" i="1"/>
  <c r="I46" i="1"/>
  <c r="I53" i="1"/>
  <c r="I54" i="1"/>
  <c r="I61" i="1"/>
  <c r="I62" i="1"/>
  <c r="I69" i="1"/>
  <c r="I70" i="1"/>
  <c r="I77" i="1"/>
  <c r="I78" i="1"/>
  <c r="I85" i="1"/>
  <c r="I86" i="1"/>
  <c r="I93" i="1"/>
  <c r="I94" i="1"/>
  <c r="I101" i="1"/>
  <c r="I102" i="1"/>
  <c r="I109" i="1"/>
  <c r="I110" i="1"/>
  <c r="I117" i="1"/>
  <c r="I118" i="1"/>
  <c r="I125" i="1"/>
  <c r="I126" i="1"/>
  <c r="I133" i="1"/>
  <c r="I134" i="1"/>
  <c r="I141" i="1"/>
  <c r="I142" i="1"/>
  <c r="I149" i="1"/>
  <c r="I150" i="1"/>
  <c r="I157" i="1"/>
  <c r="I158" i="1"/>
  <c r="I165" i="1"/>
  <c r="I166" i="1"/>
  <c r="I9" i="1"/>
  <c r="G168" i="1"/>
  <c r="I168" i="1"/>
  <c r="G10" i="1"/>
  <c r="I10" i="1"/>
  <c r="G11" i="1"/>
  <c r="I11" i="1"/>
  <c r="G12" i="1"/>
  <c r="I12" i="1"/>
  <c r="G13" i="1"/>
  <c r="I13" i="1"/>
  <c r="G14" i="1"/>
  <c r="G15" i="1"/>
  <c r="I15" i="1"/>
  <c r="G16" i="1"/>
  <c r="I16" i="1"/>
  <c r="G17" i="1"/>
  <c r="I17" i="1"/>
  <c r="G18" i="1"/>
  <c r="I18" i="1"/>
  <c r="G19" i="1"/>
  <c r="I19" i="1"/>
  <c r="G20" i="1"/>
  <c r="I20" i="1"/>
  <c r="G21" i="1"/>
  <c r="I21" i="1"/>
  <c r="G22" i="1"/>
  <c r="I22" i="1"/>
  <c r="G23" i="1"/>
  <c r="I23" i="1"/>
  <c r="G24" i="1"/>
  <c r="I24" i="1"/>
  <c r="G25" i="1"/>
  <c r="I25" i="1"/>
  <c r="G26" i="1"/>
  <c r="I26" i="1"/>
  <c r="G27" i="1"/>
  <c r="I27" i="1"/>
  <c r="G28" i="1"/>
  <c r="I28" i="1"/>
  <c r="G29" i="1"/>
  <c r="I29" i="1"/>
  <c r="G30" i="1"/>
  <c r="G31" i="1"/>
  <c r="I31" i="1"/>
  <c r="G32" i="1"/>
  <c r="I32" i="1"/>
  <c r="G33" i="1"/>
  <c r="I33" i="1"/>
  <c r="G34" i="1"/>
  <c r="I34" i="1"/>
  <c r="G35" i="1"/>
  <c r="I35" i="1"/>
  <c r="G36" i="1"/>
  <c r="I36" i="1"/>
  <c r="G37" i="1"/>
  <c r="G38" i="1"/>
  <c r="G39" i="1"/>
  <c r="I39" i="1"/>
  <c r="G40" i="1"/>
  <c r="I40" i="1"/>
  <c r="G41" i="1"/>
  <c r="I41" i="1"/>
  <c r="G42" i="1"/>
  <c r="I42" i="1"/>
  <c r="G43" i="1"/>
  <c r="I43" i="1"/>
  <c r="G44" i="1"/>
  <c r="I44" i="1"/>
  <c r="G45" i="1"/>
  <c r="G46" i="1"/>
  <c r="G47" i="1"/>
  <c r="I47" i="1"/>
  <c r="G48" i="1"/>
  <c r="I48" i="1"/>
  <c r="G49" i="1"/>
  <c r="I49" i="1"/>
  <c r="G50" i="1"/>
  <c r="I50" i="1"/>
  <c r="G51" i="1"/>
  <c r="I51" i="1"/>
  <c r="G52" i="1"/>
  <c r="I52" i="1"/>
  <c r="G53" i="1"/>
  <c r="G54" i="1"/>
  <c r="G55" i="1"/>
  <c r="I55" i="1"/>
  <c r="G56" i="1"/>
  <c r="I56" i="1"/>
  <c r="G57" i="1"/>
  <c r="I57" i="1"/>
  <c r="G58" i="1"/>
  <c r="I58" i="1"/>
  <c r="G59" i="1"/>
  <c r="I59" i="1"/>
  <c r="G60" i="1"/>
  <c r="I60" i="1"/>
  <c r="G61" i="1"/>
  <c r="G62" i="1"/>
  <c r="G63" i="1"/>
  <c r="I63" i="1"/>
  <c r="G64" i="1"/>
  <c r="I64" i="1"/>
  <c r="G65" i="1"/>
  <c r="I65" i="1"/>
  <c r="G66" i="1"/>
  <c r="I66" i="1"/>
  <c r="G67" i="1"/>
  <c r="I67" i="1"/>
  <c r="G68" i="1"/>
  <c r="I68" i="1"/>
  <c r="G69" i="1"/>
  <c r="G70" i="1"/>
  <c r="G71" i="1"/>
  <c r="I71" i="1"/>
  <c r="G72" i="1"/>
  <c r="I72" i="1"/>
  <c r="G73" i="1"/>
  <c r="I73" i="1"/>
  <c r="G74" i="1"/>
  <c r="I74" i="1"/>
  <c r="G75" i="1"/>
  <c r="I75" i="1"/>
  <c r="G76" i="1"/>
  <c r="I76" i="1"/>
  <c r="G77" i="1"/>
  <c r="G78" i="1"/>
  <c r="G79" i="1"/>
  <c r="I79" i="1"/>
  <c r="G80" i="1"/>
  <c r="I80" i="1"/>
  <c r="G81" i="1"/>
  <c r="I81" i="1"/>
  <c r="G82" i="1"/>
  <c r="I82" i="1"/>
  <c r="G83" i="1"/>
  <c r="I83" i="1"/>
  <c r="G84" i="1"/>
  <c r="I84" i="1"/>
  <c r="G85" i="1"/>
  <c r="G86" i="1"/>
  <c r="G87" i="1"/>
  <c r="I87" i="1"/>
  <c r="G88" i="1"/>
  <c r="I88" i="1"/>
  <c r="G89" i="1"/>
  <c r="I89" i="1"/>
  <c r="G90" i="1"/>
  <c r="I90" i="1"/>
  <c r="G91" i="1"/>
  <c r="I91" i="1"/>
  <c r="G92" i="1"/>
  <c r="I92" i="1"/>
  <c r="G93" i="1"/>
  <c r="G94" i="1"/>
  <c r="G95" i="1"/>
  <c r="I95" i="1"/>
  <c r="G96" i="1"/>
  <c r="I96" i="1"/>
  <c r="G97" i="1"/>
  <c r="I97" i="1"/>
  <c r="G98" i="1"/>
  <c r="I98" i="1"/>
  <c r="G99" i="1"/>
  <c r="I99" i="1"/>
  <c r="G100" i="1"/>
  <c r="I100" i="1"/>
  <c r="G101" i="1"/>
  <c r="G102" i="1"/>
  <c r="G103" i="1"/>
  <c r="I103" i="1"/>
  <c r="G104" i="1"/>
  <c r="I104" i="1"/>
  <c r="G105" i="1"/>
  <c r="I105" i="1"/>
  <c r="G106" i="1"/>
  <c r="I106" i="1"/>
  <c r="G107" i="1"/>
  <c r="I107" i="1"/>
  <c r="G108" i="1"/>
  <c r="I108" i="1"/>
  <c r="G109" i="1"/>
  <c r="G110" i="1"/>
  <c r="G111" i="1"/>
  <c r="I111" i="1"/>
  <c r="G112" i="1"/>
  <c r="I112" i="1"/>
  <c r="G113" i="1"/>
  <c r="I113" i="1"/>
  <c r="G114" i="1"/>
  <c r="I114" i="1"/>
  <c r="G115" i="1"/>
  <c r="I115" i="1"/>
  <c r="G116" i="1"/>
  <c r="I116" i="1"/>
  <c r="G117" i="1"/>
  <c r="G118" i="1"/>
  <c r="G119" i="1"/>
  <c r="I119" i="1"/>
  <c r="G120" i="1"/>
  <c r="I120" i="1"/>
  <c r="G121" i="1"/>
  <c r="I121" i="1"/>
  <c r="G122" i="1"/>
  <c r="I122" i="1"/>
  <c r="G123" i="1"/>
  <c r="I123" i="1"/>
  <c r="G124" i="1"/>
  <c r="I124" i="1"/>
  <c r="G125" i="1"/>
  <c r="G126" i="1"/>
  <c r="G127" i="1"/>
  <c r="I127" i="1"/>
  <c r="G128" i="1"/>
  <c r="I128" i="1"/>
  <c r="G129" i="1"/>
  <c r="I129" i="1"/>
  <c r="G130" i="1"/>
  <c r="I130" i="1"/>
  <c r="G131" i="1"/>
  <c r="I131" i="1"/>
  <c r="G132" i="1"/>
  <c r="I132" i="1"/>
  <c r="G133" i="1"/>
  <c r="G134" i="1"/>
  <c r="G135" i="1"/>
  <c r="I135" i="1"/>
  <c r="G136" i="1"/>
  <c r="I136" i="1"/>
  <c r="G137" i="1"/>
  <c r="I137" i="1"/>
  <c r="G138" i="1"/>
  <c r="I138" i="1"/>
  <c r="G139" i="1"/>
  <c r="I139" i="1"/>
  <c r="G140" i="1"/>
  <c r="I140" i="1"/>
  <c r="G141" i="1"/>
  <c r="G142" i="1"/>
  <c r="G143" i="1"/>
  <c r="I143" i="1"/>
  <c r="G144" i="1"/>
  <c r="I144" i="1"/>
  <c r="G145" i="1"/>
  <c r="I145" i="1"/>
  <c r="G146" i="1"/>
  <c r="I146" i="1"/>
  <c r="G147" i="1"/>
  <c r="I147" i="1"/>
  <c r="G148" i="1"/>
  <c r="I148" i="1"/>
  <c r="G149" i="1"/>
  <c r="G150" i="1"/>
  <c r="G151" i="1"/>
  <c r="I151" i="1"/>
  <c r="G152" i="1"/>
  <c r="I152" i="1"/>
  <c r="G153" i="1"/>
  <c r="I153" i="1"/>
  <c r="G154" i="1"/>
  <c r="I154" i="1"/>
  <c r="G155" i="1"/>
  <c r="I155" i="1"/>
  <c r="G156" i="1"/>
  <c r="I156" i="1"/>
  <c r="G157" i="1"/>
  <c r="G158" i="1"/>
  <c r="G159" i="1"/>
  <c r="I159" i="1"/>
  <c r="G160" i="1"/>
  <c r="I160" i="1"/>
  <c r="G161" i="1"/>
  <c r="I161" i="1"/>
  <c r="G162" i="1"/>
  <c r="I162" i="1"/>
  <c r="G163" i="1"/>
  <c r="I163" i="1"/>
  <c r="G164" i="1"/>
  <c r="I164" i="1"/>
  <c r="G165" i="1"/>
  <c r="G166" i="1"/>
  <c r="G167" i="1"/>
  <c r="I167" i="1"/>
  <c r="G9" i="1"/>
  <c r="F168"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9" i="1"/>
  <c r="U21" i="10"/>
  <c r="U22" i="10"/>
  <c r="U23" i="10"/>
  <c r="U24" i="10"/>
  <c r="U25" i="10"/>
  <c r="U27" i="10"/>
  <c r="U28" i="10"/>
  <c r="U29" i="10"/>
  <c r="U30" i="10"/>
  <c r="U31" i="10"/>
  <c r="U32" i="10"/>
  <c r="U33" i="10"/>
  <c r="U34" i="10"/>
  <c r="U35" i="10"/>
  <c r="U36" i="10"/>
  <c r="U37" i="10"/>
  <c r="U38" i="10"/>
  <c r="U39" i="10"/>
  <c r="U40" i="10"/>
  <c r="U41" i="10"/>
  <c r="U43" i="10"/>
  <c r="U44" i="10"/>
  <c r="U45" i="10"/>
  <c r="U46" i="10"/>
  <c r="U47" i="10"/>
  <c r="U49" i="10"/>
  <c r="U50" i="10"/>
  <c r="U51" i="10"/>
  <c r="U53" i="10"/>
  <c r="U54" i="10"/>
  <c r="U55" i="10"/>
  <c r="U56" i="10"/>
  <c r="U57" i="10"/>
  <c r="U58" i="10"/>
  <c r="U59" i="10"/>
  <c r="U60" i="10"/>
  <c r="U62" i="10"/>
  <c r="U64" i="10"/>
  <c r="U65" i="10"/>
  <c r="U66" i="10"/>
  <c r="U67" i="10"/>
  <c r="U68" i="10"/>
  <c r="U69" i="10"/>
  <c r="U70" i="10"/>
  <c r="U71" i="10"/>
  <c r="U72" i="10"/>
  <c r="U73" i="10"/>
  <c r="U74" i="10"/>
  <c r="U75" i="10"/>
  <c r="U76" i="10"/>
  <c r="U78" i="10"/>
  <c r="U79" i="10"/>
  <c r="U80" i="10"/>
  <c r="U81" i="10"/>
  <c r="U82" i="10"/>
  <c r="U83" i="10"/>
  <c r="U84" i="10"/>
  <c r="U85" i="10"/>
  <c r="U87" i="10"/>
  <c r="U88" i="10"/>
  <c r="U89" i="10"/>
  <c r="U90" i="10"/>
  <c r="U91" i="10"/>
  <c r="U92" i="10"/>
  <c r="U93" i="10"/>
  <c r="U94" i="10"/>
  <c r="U95" i="10"/>
  <c r="U96" i="10"/>
  <c r="U97" i="10"/>
  <c r="U98" i="10"/>
  <c r="U99" i="10"/>
  <c r="U100" i="10"/>
  <c r="U101" i="10"/>
  <c r="U102" i="10"/>
  <c r="U103" i="10"/>
  <c r="U104" i="10"/>
  <c r="U105" i="10"/>
  <c r="U106" i="10"/>
  <c r="U107" i="10"/>
  <c r="U108" i="10"/>
  <c r="U109" i="10"/>
  <c r="U110" i="10"/>
  <c r="U111" i="10"/>
  <c r="U112" i="10"/>
  <c r="U113" i="10"/>
  <c r="U114" i="10"/>
  <c r="U115" i="10"/>
  <c r="U116" i="10"/>
  <c r="U117" i="10"/>
  <c r="U118" i="10"/>
  <c r="U119" i="10"/>
  <c r="U120" i="10"/>
  <c r="U121" i="10"/>
  <c r="U122" i="10"/>
  <c r="U123" i="10"/>
  <c r="U124" i="10"/>
  <c r="U125" i="10"/>
  <c r="U126" i="10"/>
  <c r="U127" i="10"/>
  <c r="U128" i="10"/>
  <c r="U129" i="10"/>
  <c r="U131" i="10"/>
  <c r="U132" i="10"/>
  <c r="U133" i="10"/>
  <c r="U134" i="10"/>
  <c r="U135" i="10"/>
  <c r="U136" i="10"/>
  <c r="U137" i="10"/>
  <c r="U138" i="10"/>
  <c r="U139" i="10"/>
  <c r="U140" i="10"/>
  <c r="U142" i="10"/>
  <c r="U143" i="10"/>
  <c r="U144" i="10"/>
  <c r="U145" i="10"/>
  <c r="U146" i="10"/>
  <c r="U147" i="10"/>
  <c r="U148" i="10"/>
  <c r="U149" i="10"/>
  <c r="U150" i="10"/>
  <c r="U151" i="10"/>
  <c r="U152" i="10"/>
  <c r="U153" i="10"/>
  <c r="U154" i="10"/>
  <c r="U155" i="10"/>
  <c r="U156" i="10"/>
  <c r="U157" i="10"/>
  <c r="U158" i="10"/>
  <c r="U159" i="10"/>
  <c r="U160" i="10"/>
  <c r="U161" i="10"/>
  <c r="U162" i="10"/>
  <c r="U164" i="10"/>
  <c r="U165" i="10"/>
  <c r="U166" i="10"/>
  <c r="U167" i="10"/>
  <c r="U168" i="10"/>
  <c r="U169" i="10"/>
  <c r="U170" i="10"/>
  <c r="U171" i="10"/>
  <c r="U172" i="10"/>
  <c r="U174" i="10"/>
  <c r="U175" i="10"/>
  <c r="U176" i="10"/>
  <c r="U177" i="10"/>
  <c r="U178" i="10"/>
  <c r="U179" i="10"/>
  <c r="U20" i="10"/>
  <c r="AA175" i="6"/>
  <c r="Z175" i="6"/>
  <c r="Y175" i="6"/>
  <c r="X175" i="6"/>
  <c r="W175" i="6"/>
  <c r="V175" i="6"/>
  <c r="U175" i="6"/>
  <c r="T175" i="6"/>
  <c r="S175" i="6"/>
  <c r="R175" i="6"/>
  <c r="AA174" i="6"/>
  <c r="Z174" i="6"/>
  <c r="Y174" i="6"/>
  <c r="X174" i="6"/>
  <c r="W174" i="6"/>
  <c r="V174" i="6"/>
  <c r="U174" i="6"/>
  <c r="T174" i="6"/>
  <c r="S174" i="6"/>
  <c r="R174" i="6"/>
  <c r="AA173" i="6"/>
  <c r="Z173" i="6"/>
  <c r="Y173" i="6"/>
  <c r="X173" i="6"/>
  <c r="W173" i="6"/>
  <c r="V173" i="6"/>
  <c r="U173" i="6"/>
  <c r="T173" i="6"/>
  <c r="S173" i="6"/>
  <c r="R173" i="6"/>
  <c r="AA172" i="6"/>
  <c r="Z172" i="6"/>
  <c r="Y172" i="6"/>
  <c r="X172" i="6"/>
  <c r="W172" i="6"/>
  <c r="V172" i="6"/>
  <c r="U172" i="6"/>
  <c r="T172" i="6"/>
  <c r="S172" i="6"/>
  <c r="R172" i="6"/>
  <c r="AA171" i="6"/>
  <c r="Z171" i="6"/>
  <c r="Y171" i="6"/>
  <c r="X171" i="6"/>
  <c r="W171" i="6"/>
  <c r="V171" i="6"/>
  <c r="U171" i="6"/>
  <c r="T171" i="6"/>
  <c r="S171" i="6"/>
  <c r="R171" i="6"/>
  <c r="AA170" i="6"/>
  <c r="Z170" i="6"/>
  <c r="Y170" i="6"/>
  <c r="X170" i="6"/>
  <c r="W170" i="6"/>
  <c r="V170" i="6"/>
  <c r="U170" i="6"/>
  <c r="T170" i="6"/>
  <c r="S170" i="6"/>
  <c r="R170" i="6"/>
  <c r="AA169" i="6"/>
  <c r="Z169" i="6"/>
  <c r="Y169" i="6"/>
  <c r="X169" i="6"/>
  <c r="W169" i="6"/>
  <c r="V169" i="6"/>
  <c r="U169" i="6"/>
  <c r="T169" i="6"/>
  <c r="S169" i="6"/>
  <c r="R169" i="6"/>
  <c r="AA168" i="6"/>
  <c r="Z168" i="6"/>
  <c r="Y168" i="6"/>
  <c r="X168" i="6"/>
  <c r="W168" i="6"/>
  <c r="V168" i="6"/>
  <c r="U168" i="6"/>
  <c r="T168" i="6"/>
  <c r="S168" i="6"/>
  <c r="R168" i="6"/>
  <c r="AA167" i="6"/>
  <c r="Z167" i="6"/>
  <c r="Y167" i="6"/>
  <c r="X167" i="6"/>
  <c r="W167" i="6"/>
  <c r="V167" i="6"/>
  <c r="U167" i="6"/>
  <c r="T167" i="6"/>
  <c r="S167" i="6"/>
  <c r="R167" i="6"/>
  <c r="AA166" i="6"/>
  <c r="Z166" i="6"/>
  <c r="Y166" i="6"/>
  <c r="X166" i="6"/>
  <c r="W166" i="6"/>
  <c r="V166" i="6"/>
  <c r="U166" i="6"/>
  <c r="T166" i="6"/>
  <c r="S166" i="6"/>
  <c r="R166" i="6"/>
  <c r="AA165" i="6"/>
  <c r="Z165" i="6"/>
  <c r="Y165" i="6"/>
  <c r="X165" i="6"/>
  <c r="W165" i="6"/>
  <c r="V165" i="6"/>
  <c r="U165" i="6"/>
  <c r="T165" i="6"/>
  <c r="S165" i="6"/>
  <c r="R165" i="6"/>
  <c r="AA164" i="6"/>
  <c r="Z164" i="6"/>
  <c r="Y164" i="6"/>
  <c r="X164" i="6"/>
  <c r="W164" i="6"/>
  <c r="V164" i="6"/>
  <c r="U164" i="6"/>
  <c r="T164" i="6"/>
  <c r="S164" i="6"/>
  <c r="R164" i="6"/>
  <c r="AA163" i="6"/>
  <c r="Z163" i="6"/>
  <c r="Y163" i="6"/>
  <c r="X163" i="6"/>
  <c r="W163" i="6"/>
  <c r="V163" i="6"/>
  <c r="U163" i="6"/>
  <c r="T163" i="6"/>
  <c r="S163" i="6"/>
  <c r="R163" i="6"/>
  <c r="AA162" i="6"/>
  <c r="Z162" i="6"/>
  <c r="Y162" i="6"/>
  <c r="X162" i="6"/>
  <c r="W162" i="6"/>
  <c r="V162" i="6"/>
  <c r="U162" i="6"/>
  <c r="T162" i="6"/>
  <c r="S162" i="6"/>
  <c r="R162" i="6"/>
  <c r="AA161" i="6"/>
  <c r="Z161" i="6"/>
  <c r="Y161" i="6"/>
  <c r="X161" i="6"/>
  <c r="W161" i="6"/>
  <c r="V161" i="6"/>
  <c r="U161" i="6"/>
  <c r="T161" i="6"/>
  <c r="S161" i="6"/>
  <c r="R161" i="6"/>
  <c r="AA160" i="6"/>
  <c r="Z160" i="6"/>
  <c r="Y160" i="6"/>
  <c r="X160" i="6"/>
  <c r="W160" i="6"/>
  <c r="V160" i="6"/>
  <c r="U160" i="6"/>
  <c r="T160" i="6"/>
  <c r="S160" i="6"/>
  <c r="R160" i="6"/>
  <c r="AA159" i="6"/>
  <c r="Z159" i="6"/>
  <c r="Y159" i="6"/>
  <c r="X159" i="6"/>
  <c r="W159" i="6"/>
  <c r="V159" i="6"/>
  <c r="U159" i="6"/>
  <c r="T159" i="6"/>
  <c r="S159" i="6"/>
  <c r="R159" i="6"/>
  <c r="AA158" i="6"/>
  <c r="Z158" i="6"/>
  <c r="Y158" i="6"/>
  <c r="X158" i="6"/>
  <c r="W158" i="6"/>
  <c r="V158" i="6"/>
  <c r="U158" i="6"/>
  <c r="T158" i="6"/>
  <c r="S158" i="6"/>
  <c r="R158" i="6"/>
  <c r="AA157" i="6"/>
  <c r="Z157" i="6"/>
  <c r="Y157" i="6"/>
  <c r="X157" i="6"/>
  <c r="W157" i="6"/>
  <c r="V157" i="6"/>
  <c r="U157" i="6"/>
  <c r="T157" i="6"/>
  <c r="S157" i="6"/>
  <c r="R157" i="6"/>
  <c r="AA156" i="6"/>
  <c r="Z156" i="6"/>
  <c r="Y156" i="6"/>
  <c r="X156" i="6"/>
  <c r="W156" i="6"/>
  <c r="V156" i="6"/>
  <c r="U156" i="6"/>
  <c r="T156" i="6"/>
  <c r="S156" i="6"/>
  <c r="R156" i="6"/>
  <c r="AA155" i="6"/>
  <c r="Z155" i="6"/>
  <c r="Y155" i="6"/>
  <c r="X155" i="6"/>
  <c r="W155" i="6"/>
  <c r="V155" i="6"/>
  <c r="U155" i="6"/>
  <c r="T155" i="6"/>
  <c r="S155" i="6"/>
  <c r="R155" i="6"/>
  <c r="AA154" i="6"/>
  <c r="Z154" i="6"/>
  <c r="Y154" i="6"/>
  <c r="X154" i="6"/>
  <c r="W154" i="6"/>
  <c r="V154" i="6"/>
  <c r="U154" i="6"/>
  <c r="T154" i="6"/>
  <c r="S154" i="6"/>
  <c r="R154" i="6"/>
  <c r="AA153" i="6"/>
  <c r="Z153" i="6"/>
  <c r="Y153" i="6"/>
  <c r="X153" i="6"/>
  <c r="W153" i="6"/>
  <c r="V153" i="6"/>
  <c r="U153" i="6"/>
  <c r="T153" i="6"/>
  <c r="S153" i="6"/>
  <c r="R153" i="6"/>
  <c r="AA152" i="6"/>
  <c r="Z152" i="6"/>
  <c r="Y152" i="6"/>
  <c r="X152" i="6"/>
  <c r="W152" i="6"/>
  <c r="V152" i="6"/>
  <c r="U152" i="6"/>
  <c r="T152" i="6"/>
  <c r="S152" i="6"/>
  <c r="R152" i="6"/>
  <c r="AA151" i="6"/>
  <c r="Z151" i="6"/>
  <c r="Y151" i="6"/>
  <c r="X151" i="6"/>
  <c r="W151" i="6"/>
  <c r="V151" i="6"/>
  <c r="U151" i="6"/>
  <c r="T151" i="6"/>
  <c r="S151" i="6"/>
  <c r="R151" i="6"/>
  <c r="AA150" i="6"/>
  <c r="Z150" i="6"/>
  <c r="Y150" i="6"/>
  <c r="X150" i="6"/>
  <c r="W150" i="6"/>
  <c r="V150" i="6"/>
  <c r="U150" i="6"/>
  <c r="T150" i="6"/>
  <c r="S150" i="6"/>
  <c r="R150" i="6"/>
  <c r="AA149" i="6"/>
  <c r="Z149" i="6"/>
  <c r="Y149" i="6"/>
  <c r="X149" i="6"/>
  <c r="W149" i="6"/>
  <c r="V149" i="6"/>
  <c r="U149" i="6"/>
  <c r="T149" i="6"/>
  <c r="S149" i="6"/>
  <c r="R149" i="6"/>
  <c r="AA148" i="6"/>
  <c r="Z148" i="6"/>
  <c r="Y148" i="6"/>
  <c r="X148" i="6"/>
  <c r="W148" i="6"/>
  <c r="V148" i="6"/>
  <c r="U148" i="6"/>
  <c r="T148" i="6"/>
  <c r="S148" i="6"/>
  <c r="R148" i="6"/>
  <c r="AA147" i="6"/>
  <c r="Z147" i="6"/>
  <c r="Y147" i="6"/>
  <c r="X147" i="6"/>
  <c r="W147" i="6"/>
  <c r="V147" i="6"/>
  <c r="U147" i="6"/>
  <c r="T147" i="6"/>
  <c r="S147" i="6"/>
  <c r="R147" i="6"/>
  <c r="AA146" i="6"/>
  <c r="Z146" i="6"/>
  <c r="Y146" i="6"/>
  <c r="X146" i="6"/>
  <c r="W146" i="6"/>
  <c r="V146" i="6"/>
  <c r="U146" i="6"/>
  <c r="T146" i="6"/>
  <c r="S146" i="6"/>
  <c r="R146" i="6"/>
  <c r="AA145" i="6"/>
  <c r="Z145" i="6"/>
  <c r="Y145" i="6"/>
  <c r="X145" i="6"/>
  <c r="W145" i="6"/>
  <c r="V145" i="6"/>
  <c r="U145" i="6"/>
  <c r="T145" i="6"/>
  <c r="S145" i="6"/>
  <c r="R145" i="6"/>
  <c r="AA144" i="6"/>
  <c r="Z144" i="6"/>
  <c r="Y144" i="6"/>
  <c r="X144" i="6"/>
  <c r="W144" i="6"/>
  <c r="V144" i="6"/>
  <c r="U144" i="6"/>
  <c r="T144" i="6"/>
  <c r="S144" i="6"/>
  <c r="R144" i="6"/>
  <c r="AA143" i="6"/>
  <c r="Z143" i="6"/>
  <c r="Y143" i="6"/>
  <c r="X143" i="6"/>
  <c r="W143" i="6"/>
  <c r="V143" i="6"/>
  <c r="U143" i="6"/>
  <c r="T143" i="6"/>
  <c r="S143" i="6"/>
  <c r="R143" i="6"/>
  <c r="AA142" i="6"/>
  <c r="Z142" i="6"/>
  <c r="Y142" i="6"/>
  <c r="X142" i="6"/>
  <c r="W142" i="6"/>
  <c r="V142" i="6"/>
  <c r="U142" i="6"/>
  <c r="T142" i="6"/>
  <c r="S142" i="6"/>
  <c r="R142" i="6"/>
  <c r="AA141" i="6"/>
  <c r="Z141" i="6"/>
  <c r="Y141" i="6"/>
  <c r="X141" i="6"/>
  <c r="W141" i="6"/>
  <c r="V141" i="6"/>
  <c r="U141" i="6"/>
  <c r="T141" i="6"/>
  <c r="S141" i="6"/>
  <c r="R141" i="6"/>
  <c r="AA140" i="6"/>
  <c r="Z140" i="6"/>
  <c r="Y140" i="6"/>
  <c r="X140" i="6"/>
  <c r="W140" i="6"/>
  <c r="V140" i="6"/>
  <c r="U140" i="6"/>
  <c r="T140" i="6"/>
  <c r="S140" i="6"/>
  <c r="R140" i="6"/>
  <c r="AA139" i="6"/>
  <c r="Z139" i="6"/>
  <c r="Y139" i="6"/>
  <c r="X139" i="6"/>
  <c r="W139" i="6"/>
  <c r="V139" i="6"/>
  <c r="U139" i="6"/>
  <c r="T139" i="6"/>
  <c r="S139" i="6"/>
  <c r="R139" i="6"/>
  <c r="AA138" i="6"/>
  <c r="Z138" i="6"/>
  <c r="Y138" i="6"/>
  <c r="X138" i="6"/>
  <c r="W138" i="6"/>
  <c r="V138" i="6"/>
  <c r="U138" i="6"/>
  <c r="T138" i="6"/>
  <c r="S138" i="6"/>
  <c r="R138" i="6"/>
  <c r="AA137" i="6"/>
  <c r="Z137" i="6"/>
  <c r="Y137" i="6"/>
  <c r="X137" i="6"/>
  <c r="W137" i="6"/>
  <c r="V137" i="6"/>
  <c r="U137" i="6"/>
  <c r="T137" i="6"/>
  <c r="S137" i="6"/>
  <c r="R137" i="6"/>
  <c r="AA136" i="6"/>
  <c r="Z136" i="6"/>
  <c r="Y136" i="6"/>
  <c r="X136" i="6"/>
  <c r="W136" i="6"/>
  <c r="V136" i="6"/>
  <c r="U136" i="6"/>
  <c r="T136" i="6"/>
  <c r="S136" i="6"/>
  <c r="R136" i="6"/>
  <c r="AA135" i="6"/>
  <c r="Z135" i="6"/>
  <c r="Y135" i="6"/>
  <c r="X135" i="6"/>
  <c r="W135" i="6"/>
  <c r="V135" i="6"/>
  <c r="U135" i="6"/>
  <c r="T135" i="6"/>
  <c r="S135" i="6"/>
  <c r="R135" i="6"/>
  <c r="AA134" i="6"/>
  <c r="Z134" i="6"/>
  <c r="Y134" i="6"/>
  <c r="X134" i="6"/>
  <c r="W134" i="6"/>
  <c r="V134" i="6"/>
  <c r="U134" i="6"/>
  <c r="T134" i="6"/>
  <c r="S134" i="6"/>
  <c r="R134" i="6"/>
  <c r="AA133" i="6"/>
  <c r="Z133" i="6"/>
  <c r="Y133" i="6"/>
  <c r="X133" i="6"/>
  <c r="W133" i="6"/>
  <c r="V133" i="6"/>
  <c r="U133" i="6"/>
  <c r="T133" i="6"/>
  <c r="S133" i="6"/>
  <c r="R133" i="6"/>
  <c r="AA132" i="6"/>
  <c r="Z132" i="6"/>
  <c r="Y132" i="6"/>
  <c r="X132" i="6"/>
  <c r="W132" i="6"/>
  <c r="V132" i="6"/>
  <c r="U132" i="6"/>
  <c r="T132" i="6"/>
  <c r="S132" i="6"/>
  <c r="R132" i="6"/>
  <c r="AA131" i="6"/>
  <c r="Z131" i="6"/>
  <c r="Y131" i="6"/>
  <c r="X131" i="6"/>
  <c r="W131" i="6"/>
  <c r="V131" i="6"/>
  <c r="U131" i="6"/>
  <c r="T131" i="6"/>
  <c r="S131" i="6"/>
  <c r="R131" i="6"/>
  <c r="AA130" i="6"/>
  <c r="Z130" i="6"/>
  <c r="Y130" i="6"/>
  <c r="X130" i="6"/>
  <c r="W130" i="6"/>
  <c r="V130" i="6"/>
  <c r="U130" i="6"/>
  <c r="T130" i="6"/>
  <c r="S130" i="6"/>
  <c r="R130" i="6"/>
  <c r="AA129" i="6"/>
  <c r="Z129" i="6"/>
  <c r="Y129" i="6"/>
  <c r="X129" i="6"/>
  <c r="W129" i="6"/>
  <c r="V129" i="6"/>
  <c r="U129" i="6"/>
  <c r="T129" i="6"/>
  <c r="S129" i="6"/>
  <c r="R129" i="6"/>
  <c r="AA128" i="6"/>
  <c r="Z128" i="6"/>
  <c r="Y128" i="6"/>
  <c r="X128" i="6"/>
  <c r="W128" i="6"/>
  <c r="V128" i="6"/>
  <c r="U128" i="6"/>
  <c r="T128" i="6"/>
  <c r="S128" i="6"/>
  <c r="R128" i="6"/>
  <c r="AA127" i="6"/>
  <c r="Z127" i="6"/>
  <c r="Y127" i="6"/>
  <c r="X127" i="6"/>
  <c r="W127" i="6"/>
  <c r="V127" i="6"/>
  <c r="U127" i="6"/>
  <c r="T127" i="6"/>
  <c r="S127" i="6"/>
  <c r="R127" i="6"/>
  <c r="AA126" i="6"/>
  <c r="Z126" i="6"/>
  <c r="Y126" i="6"/>
  <c r="X126" i="6"/>
  <c r="W126" i="6"/>
  <c r="V126" i="6"/>
  <c r="U126" i="6"/>
  <c r="T126" i="6"/>
  <c r="S126" i="6"/>
  <c r="R126" i="6"/>
  <c r="AA125" i="6"/>
  <c r="Z125" i="6"/>
  <c r="Y125" i="6"/>
  <c r="X125" i="6"/>
  <c r="W125" i="6"/>
  <c r="V125" i="6"/>
  <c r="U125" i="6"/>
  <c r="T125" i="6"/>
  <c r="S125" i="6"/>
  <c r="R125" i="6"/>
  <c r="AA124" i="6"/>
  <c r="Z124" i="6"/>
  <c r="Y124" i="6"/>
  <c r="X124" i="6"/>
  <c r="W124" i="6"/>
  <c r="V124" i="6"/>
  <c r="U124" i="6"/>
  <c r="T124" i="6"/>
  <c r="S124" i="6"/>
  <c r="R124" i="6"/>
  <c r="AA123" i="6"/>
  <c r="Z123" i="6"/>
  <c r="Y123" i="6"/>
  <c r="X123" i="6"/>
  <c r="W123" i="6"/>
  <c r="V123" i="6"/>
  <c r="U123" i="6"/>
  <c r="T123" i="6"/>
  <c r="S123" i="6"/>
  <c r="R123" i="6"/>
  <c r="AA122" i="6"/>
  <c r="Z122" i="6"/>
  <c r="Y122" i="6"/>
  <c r="X122" i="6"/>
  <c r="W122" i="6"/>
  <c r="V122" i="6"/>
  <c r="U122" i="6"/>
  <c r="T122" i="6"/>
  <c r="S122" i="6"/>
  <c r="R122" i="6"/>
  <c r="AA121" i="6"/>
  <c r="Z121" i="6"/>
  <c r="Y121" i="6"/>
  <c r="X121" i="6"/>
  <c r="W121" i="6"/>
  <c r="V121" i="6"/>
  <c r="U121" i="6"/>
  <c r="T121" i="6"/>
  <c r="S121" i="6"/>
  <c r="R121" i="6"/>
  <c r="AA120" i="6"/>
  <c r="Z120" i="6"/>
  <c r="Y120" i="6"/>
  <c r="X120" i="6"/>
  <c r="W120" i="6"/>
  <c r="V120" i="6"/>
  <c r="U120" i="6"/>
  <c r="T120" i="6"/>
  <c r="S120" i="6"/>
  <c r="R120" i="6"/>
  <c r="AA119" i="6"/>
  <c r="Z119" i="6"/>
  <c r="Y119" i="6"/>
  <c r="X119" i="6"/>
  <c r="W119" i="6"/>
  <c r="V119" i="6"/>
  <c r="U119" i="6"/>
  <c r="T119" i="6"/>
  <c r="S119" i="6"/>
  <c r="R119" i="6"/>
  <c r="AA118" i="6"/>
  <c r="Z118" i="6"/>
  <c r="Y118" i="6"/>
  <c r="X118" i="6"/>
  <c r="W118" i="6"/>
  <c r="V118" i="6"/>
  <c r="U118" i="6"/>
  <c r="T118" i="6"/>
  <c r="S118" i="6"/>
  <c r="R118" i="6"/>
  <c r="AA117" i="6"/>
  <c r="Z117" i="6"/>
  <c r="Y117" i="6"/>
  <c r="X117" i="6"/>
  <c r="W117" i="6"/>
  <c r="V117" i="6"/>
  <c r="U117" i="6"/>
  <c r="T117" i="6"/>
  <c r="S117" i="6"/>
  <c r="R117" i="6"/>
  <c r="AA116" i="6"/>
  <c r="Z116" i="6"/>
  <c r="Y116" i="6"/>
  <c r="X116" i="6"/>
  <c r="W116" i="6"/>
  <c r="V116" i="6"/>
  <c r="U116" i="6"/>
  <c r="T116" i="6"/>
  <c r="S116" i="6"/>
  <c r="R116" i="6"/>
  <c r="AA115" i="6"/>
  <c r="Z115" i="6"/>
  <c r="Y115" i="6"/>
  <c r="X115" i="6"/>
  <c r="W115" i="6"/>
  <c r="V115" i="6"/>
  <c r="U115" i="6"/>
  <c r="T115" i="6"/>
  <c r="S115" i="6"/>
  <c r="R115" i="6"/>
  <c r="AA114" i="6"/>
  <c r="Z114" i="6"/>
  <c r="Y114" i="6"/>
  <c r="X114" i="6"/>
  <c r="W114" i="6"/>
  <c r="V114" i="6"/>
  <c r="U114" i="6"/>
  <c r="T114" i="6"/>
  <c r="S114" i="6"/>
  <c r="R114" i="6"/>
  <c r="AA113" i="6"/>
  <c r="Z113" i="6"/>
  <c r="Y113" i="6"/>
  <c r="X113" i="6"/>
  <c r="W113" i="6"/>
  <c r="V113" i="6"/>
  <c r="U113" i="6"/>
  <c r="T113" i="6"/>
  <c r="S113" i="6"/>
  <c r="R113" i="6"/>
  <c r="AA112" i="6"/>
  <c r="Z112" i="6"/>
  <c r="Y112" i="6"/>
  <c r="X112" i="6"/>
  <c r="W112" i="6"/>
  <c r="V112" i="6"/>
  <c r="U112" i="6"/>
  <c r="T112" i="6"/>
  <c r="S112" i="6"/>
  <c r="R112" i="6"/>
  <c r="AA111" i="6"/>
  <c r="Z111" i="6"/>
  <c r="Y111" i="6"/>
  <c r="X111" i="6"/>
  <c r="W111" i="6"/>
  <c r="V111" i="6"/>
  <c r="U111" i="6"/>
  <c r="T111" i="6"/>
  <c r="S111" i="6"/>
  <c r="R111" i="6"/>
  <c r="AA110" i="6"/>
  <c r="Z110" i="6"/>
  <c r="Y110" i="6"/>
  <c r="X110" i="6"/>
  <c r="W110" i="6"/>
  <c r="V110" i="6"/>
  <c r="U110" i="6"/>
  <c r="T110" i="6"/>
  <c r="S110" i="6"/>
  <c r="R110" i="6"/>
  <c r="AA109" i="6"/>
  <c r="Z109" i="6"/>
  <c r="Y109" i="6"/>
  <c r="X109" i="6"/>
  <c r="W109" i="6"/>
  <c r="V109" i="6"/>
  <c r="U109" i="6"/>
  <c r="T109" i="6"/>
  <c r="S109" i="6"/>
  <c r="R109" i="6"/>
  <c r="AA108" i="6"/>
  <c r="Z108" i="6"/>
  <c r="Y108" i="6"/>
  <c r="X108" i="6"/>
  <c r="W108" i="6"/>
  <c r="V108" i="6"/>
  <c r="U108" i="6"/>
  <c r="T108" i="6"/>
  <c r="S108" i="6"/>
  <c r="R108" i="6"/>
  <c r="AA107" i="6"/>
  <c r="Z107" i="6"/>
  <c r="Y107" i="6"/>
  <c r="X107" i="6"/>
  <c r="W107" i="6"/>
  <c r="V107" i="6"/>
  <c r="U107" i="6"/>
  <c r="T107" i="6"/>
  <c r="S107" i="6"/>
  <c r="R107" i="6"/>
  <c r="AA106" i="6"/>
  <c r="Z106" i="6"/>
  <c r="Y106" i="6"/>
  <c r="X106" i="6"/>
  <c r="W106" i="6"/>
  <c r="V106" i="6"/>
  <c r="U106" i="6"/>
  <c r="T106" i="6"/>
  <c r="S106" i="6"/>
  <c r="R106" i="6"/>
  <c r="AA105" i="6"/>
  <c r="Z105" i="6"/>
  <c r="Y105" i="6"/>
  <c r="X105" i="6"/>
  <c r="W105" i="6"/>
  <c r="V105" i="6"/>
  <c r="U105" i="6"/>
  <c r="T105" i="6"/>
  <c r="S105" i="6"/>
  <c r="R105" i="6"/>
  <c r="AA104" i="6"/>
  <c r="Z104" i="6"/>
  <c r="Y104" i="6"/>
  <c r="X104" i="6"/>
  <c r="W104" i="6"/>
  <c r="V104" i="6"/>
  <c r="U104" i="6"/>
  <c r="T104" i="6"/>
  <c r="S104" i="6"/>
  <c r="R104" i="6"/>
  <c r="AA103" i="6"/>
  <c r="Z103" i="6"/>
  <c r="Y103" i="6"/>
  <c r="X103" i="6"/>
  <c r="W103" i="6"/>
  <c r="V103" i="6"/>
  <c r="U103" i="6"/>
  <c r="T103" i="6"/>
  <c r="S103" i="6"/>
  <c r="R103" i="6"/>
  <c r="AA102" i="6"/>
  <c r="Z102" i="6"/>
  <c r="Y102" i="6"/>
  <c r="X102" i="6"/>
  <c r="W102" i="6"/>
  <c r="V102" i="6"/>
  <c r="U102" i="6"/>
  <c r="T102" i="6"/>
  <c r="S102" i="6"/>
  <c r="R102" i="6"/>
  <c r="AA101" i="6"/>
  <c r="Z101" i="6"/>
  <c r="Y101" i="6"/>
  <c r="X101" i="6"/>
  <c r="W101" i="6"/>
  <c r="V101" i="6"/>
  <c r="U101" i="6"/>
  <c r="T101" i="6"/>
  <c r="S101" i="6"/>
  <c r="R101" i="6"/>
  <c r="AA100" i="6"/>
  <c r="Z100" i="6"/>
  <c r="Y100" i="6"/>
  <c r="X100" i="6"/>
  <c r="W100" i="6"/>
  <c r="V100" i="6"/>
  <c r="U100" i="6"/>
  <c r="T100" i="6"/>
  <c r="S100" i="6"/>
  <c r="R100" i="6"/>
  <c r="AA99" i="6"/>
  <c r="Z99" i="6"/>
  <c r="Y99" i="6"/>
  <c r="X99" i="6"/>
  <c r="W99" i="6"/>
  <c r="V99" i="6"/>
  <c r="U99" i="6"/>
  <c r="T99" i="6"/>
  <c r="S99" i="6"/>
  <c r="R99" i="6"/>
  <c r="AA98" i="6"/>
  <c r="Z98" i="6"/>
  <c r="Y98" i="6"/>
  <c r="X98" i="6"/>
  <c r="W98" i="6"/>
  <c r="V98" i="6"/>
  <c r="U98" i="6"/>
  <c r="T98" i="6"/>
  <c r="S98" i="6"/>
  <c r="R98" i="6"/>
  <c r="AA97" i="6"/>
  <c r="Z97" i="6"/>
  <c r="Y97" i="6"/>
  <c r="X97" i="6"/>
  <c r="W97" i="6"/>
  <c r="V97" i="6"/>
  <c r="U97" i="6"/>
  <c r="T97" i="6"/>
  <c r="S97" i="6"/>
  <c r="R97" i="6"/>
  <c r="AA96" i="6"/>
  <c r="Z96" i="6"/>
  <c r="Y96" i="6"/>
  <c r="X96" i="6"/>
  <c r="W96" i="6"/>
  <c r="V96" i="6"/>
  <c r="U96" i="6"/>
  <c r="T96" i="6"/>
  <c r="S96" i="6"/>
  <c r="R96" i="6"/>
  <c r="AA95" i="6"/>
  <c r="Z95" i="6"/>
  <c r="Y95" i="6"/>
  <c r="X95" i="6"/>
  <c r="W95" i="6"/>
  <c r="V95" i="6"/>
  <c r="U95" i="6"/>
  <c r="T95" i="6"/>
  <c r="S95" i="6"/>
  <c r="R95" i="6"/>
  <c r="AA94" i="6"/>
  <c r="Z94" i="6"/>
  <c r="Y94" i="6"/>
  <c r="X94" i="6"/>
  <c r="W94" i="6"/>
  <c r="V94" i="6"/>
  <c r="U94" i="6"/>
  <c r="T94" i="6"/>
  <c r="S94" i="6"/>
  <c r="R94" i="6"/>
  <c r="AA93" i="6"/>
  <c r="Z93" i="6"/>
  <c r="Y93" i="6"/>
  <c r="X93" i="6"/>
  <c r="W93" i="6"/>
  <c r="V93" i="6"/>
  <c r="U93" i="6"/>
  <c r="T93" i="6"/>
  <c r="S93" i="6"/>
  <c r="R93" i="6"/>
  <c r="AA92" i="6"/>
  <c r="Z92" i="6"/>
  <c r="Y92" i="6"/>
  <c r="X92" i="6"/>
  <c r="W92" i="6"/>
  <c r="V92" i="6"/>
  <c r="U92" i="6"/>
  <c r="T92" i="6"/>
  <c r="S92" i="6"/>
  <c r="R92" i="6"/>
  <c r="AA91" i="6"/>
  <c r="Z91" i="6"/>
  <c r="Y91" i="6"/>
  <c r="X91" i="6"/>
  <c r="W91" i="6"/>
  <c r="V91" i="6"/>
  <c r="U91" i="6"/>
  <c r="T91" i="6"/>
  <c r="S91" i="6"/>
  <c r="R91" i="6"/>
  <c r="AA90" i="6"/>
  <c r="Z90" i="6"/>
  <c r="Y90" i="6"/>
  <c r="X90" i="6"/>
  <c r="W90" i="6"/>
  <c r="V90" i="6"/>
  <c r="U90" i="6"/>
  <c r="T90" i="6"/>
  <c r="S90" i="6"/>
  <c r="R90" i="6"/>
  <c r="AA89" i="6"/>
  <c r="Z89" i="6"/>
  <c r="Y89" i="6"/>
  <c r="X89" i="6"/>
  <c r="W89" i="6"/>
  <c r="V89" i="6"/>
  <c r="U89" i="6"/>
  <c r="T89" i="6"/>
  <c r="S89" i="6"/>
  <c r="R89" i="6"/>
  <c r="AA88" i="6"/>
  <c r="Z88" i="6"/>
  <c r="Y88" i="6"/>
  <c r="X88" i="6"/>
  <c r="W88" i="6"/>
  <c r="V88" i="6"/>
  <c r="U88" i="6"/>
  <c r="T88" i="6"/>
  <c r="S88" i="6"/>
  <c r="R88" i="6"/>
  <c r="AA87" i="6"/>
  <c r="Z87" i="6"/>
  <c r="Y87" i="6"/>
  <c r="X87" i="6"/>
  <c r="W87" i="6"/>
  <c r="V87" i="6"/>
  <c r="U87" i="6"/>
  <c r="T87" i="6"/>
  <c r="S87" i="6"/>
  <c r="R87" i="6"/>
  <c r="AA86" i="6"/>
  <c r="Z86" i="6"/>
  <c r="Y86" i="6"/>
  <c r="X86" i="6"/>
  <c r="W86" i="6"/>
  <c r="V86" i="6"/>
  <c r="U86" i="6"/>
  <c r="T86" i="6"/>
  <c r="S86" i="6"/>
  <c r="R86" i="6"/>
  <c r="AA85" i="6"/>
  <c r="Z85" i="6"/>
  <c r="Y85" i="6"/>
  <c r="X85" i="6"/>
  <c r="W85" i="6"/>
  <c r="V85" i="6"/>
  <c r="U85" i="6"/>
  <c r="T85" i="6"/>
  <c r="S85" i="6"/>
  <c r="R85" i="6"/>
  <c r="AA84" i="6"/>
  <c r="Z84" i="6"/>
  <c r="Y84" i="6"/>
  <c r="X84" i="6"/>
  <c r="W84" i="6"/>
  <c r="V84" i="6"/>
  <c r="U84" i="6"/>
  <c r="T84" i="6"/>
  <c r="S84" i="6"/>
  <c r="R84" i="6"/>
  <c r="AA83" i="6"/>
  <c r="Z83" i="6"/>
  <c r="Y83" i="6"/>
  <c r="X83" i="6"/>
  <c r="W83" i="6"/>
  <c r="V83" i="6"/>
  <c r="U83" i="6"/>
  <c r="T83" i="6"/>
  <c r="S83" i="6"/>
  <c r="R83" i="6"/>
  <c r="AA82" i="6"/>
  <c r="Z82" i="6"/>
  <c r="Y82" i="6"/>
  <c r="X82" i="6"/>
  <c r="W82" i="6"/>
  <c r="V82" i="6"/>
  <c r="U82" i="6"/>
  <c r="T82" i="6"/>
  <c r="S82" i="6"/>
  <c r="R82" i="6"/>
  <c r="AA81" i="6"/>
  <c r="Z81" i="6"/>
  <c r="Y81" i="6"/>
  <c r="X81" i="6"/>
  <c r="W81" i="6"/>
  <c r="V81" i="6"/>
  <c r="U81" i="6"/>
  <c r="T81" i="6"/>
  <c r="S81" i="6"/>
  <c r="R81" i="6"/>
  <c r="AA80" i="6"/>
  <c r="Z80" i="6"/>
  <c r="Y80" i="6"/>
  <c r="X80" i="6"/>
  <c r="W80" i="6"/>
  <c r="V80" i="6"/>
  <c r="U80" i="6"/>
  <c r="T80" i="6"/>
  <c r="S80" i="6"/>
  <c r="R80" i="6"/>
  <c r="AA79" i="6"/>
  <c r="Z79" i="6"/>
  <c r="Y79" i="6"/>
  <c r="X79" i="6"/>
  <c r="W79" i="6"/>
  <c r="V79" i="6"/>
  <c r="U79" i="6"/>
  <c r="T79" i="6"/>
  <c r="S79" i="6"/>
  <c r="R79" i="6"/>
  <c r="AA78" i="6"/>
  <c r="Z78" i="6"/>
  <c r="Y78" i="6"/>
  <c r="X78" i="6"/>
  <c r="W78" i="6"/>
  <c r="V78" i="6"/>
  <c r="U78" i="6"/>
  <c r="T78" i="6"/>
  <c r="S78" i="6"/>
  <c r="R78" i="6"/>
  <c r="AA77" i="6"/>
  <c r="Z77" i="6"/>
  <c r="Y77" i="6"/>
  <c r="X77" i="6"/>
  <c r="W77" i="6"/>
  <c r="V77" i="6"/>
  <c r="U77" i="6"/>
  <c r="T77" i="6"/>
  <c r="S77" i="6"/>
  <c r="R77" i="6"/>
  <c r="AA76" i="6"/>
  <c r="Z76" i="6"/>
  <c r="Y76" i="6"/>
  <c r="X76" i="6"/>
  <c r="W76" i="6"/>
  <c r="V76" i="6"/>
  <c r="U76" i="6"/>
  <c r="T76" i="6"/>
  <c r="S76" i="6"/>
  <c r="R76" i="6"/>
  <c r="AA75" i="6"/>
  <c r="Z75" i="6"/>
  <c r="Y75" i="6"/>
  <c r="X75" i="6"/>
  <c r="W75" i="6"/>
  <c r="V75" i="6"/>
  <c r="U75" i="6"/>
  <c r="T75" i="6"/>
  <c r="S75" i="6"/>
  <c r="R75" i="6"/>
  <c r="AA74" i="6"/>
  <c r="Z74" i="6"/>
  <c r="Y74" i="6"/>
  <c r="X74" i="6"/>
  <c r="W74" i="6"/>
  <c r="V74" i="6"/>
  <c r="U74" i="6"/>
  <c r="T74" i="6"/>
  <c r="S74" i="6"/>
  <c r="R74" i="6"/>
  <c r="AA73" i="6"/>
  <c r="Z73" i="6"/>
  <c r="Y73" i="6"/>
  <c r="X73" i="6"/>
  <c r="W73" i="6"/>
  <c r="V73" i="6"/>
  <c r="U73" i="6"/>
  <c r="T73" i="6"/>
  <c r="S73" i="6"/>
  <c r="R73" i="6"/>
  <c r="AA72" i="6"/>
  <c r="Z72" i="6"/>
  <c r="Y72" i="6"/>
  <c r="X72" i="6"/>
  <c r="W72" i="6"/>
  <c r="V72" i="6"/>
  <c r="U72" i="6"/>
  <c r="T72" i="6"/>
  <c r="S72" i="6"/>
  <c r="R72" i="6"/>
  <c r="AA71" i="6"/>
  <c r="Z71" i="6"/>
  <c r="Y71" i="6"/>
  <c r="X71" i="6"/>
  <c r="W71" i="6"/>
  <c r="V71" i="6"/>
  <c r="U71" i="6"/>
  <c r="T71" i="6"/>
  <c r="S71" i="6"/>
  <c r="R71" i="6"/>
  <c r="AA70" i="6"/>
  <c r="Z70" i="6"/>
  <c r="Y70" i="6"/>
  <c r="X70" i="6"/>
  <c r="W70" i="6"/>
  <c r="V70" i="6"/>
  <c r="U70" i="6"/>
  <c r="T70" i="6"/>
  <c r="S70" i="6"/>
  <c r="R70" i="6"/>
  <c r="AA69" i="6"/>
  <c r="Z69" i="6"/>
  <c r="Y69" i="6"/>
  <c r="X69" i="6"/>
  <c r="W69" i="6"/>
  <c r="V69" i="6"/>
  <c r="U69" i="6"/>
  <c r="T69" i="6"/>
  <c r="S69" i="6"/>
  <c r="R69" i="6"/>
  <c r="AA68" i="6"/>
  <c r="Z68" i="6"/>
  <c r="Y68" i="6"/>
  <c r="X68" i="6"/>
  <c r="W68" i="6"/>
  <c r="V68" i="6"/>
  <c r="U68" i="6"/>
  <c r="T68" i="6"/>
  <c r="S68" i="6"/>
  <c r="R68" i="6"/>
  <c r="AA67" i="6"/>
  <c r="Z67" i="6"/>
  <c r="Y67" i="6"/>
  <c r="X67" i="6"/>
  <c r="W67" i="6"/>
  <c r="V67" i="6"/>
  <c r="U67" i="6"/>
  <c r="T67" i="6"/>
  <c r="S67" i="6"/>
  <c r="R67" i="6"/>
  <c r="AA66" i="6"/>
  <c r="Z66" i="6"/>
  <c r="Y66" i="6"/>
  <c r="X66" i="6"/>
  <c r="W66" i="6"/>
  <c r="V66" i="6"/>
  <c r="U66" i="6"/>
  <c r="T66" i="6"/>
  <c r="S66" i="6"/>
  <c r="R66" i="6"/>
  <c r="AA65" i="6"/>
  <c r="Z65" i="6"/>
  <c r="Y65" i="6"/>
  <c r="X65" i="6"/>
  <c r="W65" i="6"/>
  <c r="V65" i="6"/>
  <c r="U65" i="6"/>
  <c r="T65" i="6"/>
  <c r="S65" i="6"/>
  <c r="R65" i="6"/>
  <c r="AA64" i="6"/>
  <c r="Z64" i="6"/>
  <c r="Y64" i="6"/>
  <c r="X64" i="6"/>
  <c r="W64" i="6"/>
  <c r="V64" i="6"/>
  <c r="U64" i="6"/>
  <c r="T64" i="6"/>
  <c r="S64" i="6"/>
  <c r="R64" i="6"/>
  <c r="AA63" i="6"/>
  <c r="Z63" i="6"/>
  <c r="Y63" i="6"/>
  <c r="X63" i="6"/>
  <c r="W63" i="6"/>
  <c r="V63" i="6"/>
  <c r="U63" i="6"/>
  <c r="T63" i="6"/>
  <c r="S63" i="6"/>
  <c r="R63" i="6"/>
  <c r="AA62" i="6"/>
  <c r="Z62" i="6"/>
  <c r="Y62" i="6"/>
  <c r="X62" i="6"/>
  <c r="W62" i="6"/>
  <c r="V62" i="6"/>
  <c r="U62" i="6"/>
  <c r="T62" i="6"/>
  <c r="S62" i="6"/>
  <c r="R62" i="6"/>
  <c r="AA61" i="6"/>
  <c r="Z61" i="6"/>
  <c r="Y61" i="6"/>
  <c r="X61" i="6"/>
  <c r="W61" i="6"/>
  <c r="V61" i="6"/>
  <c r="U61" i="6"/>
  <c r="T61" i="6"/>
  <c r="S61" i="6"/>
  <c r="R61" i="6"/>
  <c r="AA60" i="6"/>
  <c r="Z60" i="6"/>
  <c r="Y60" i="6"/>
  <c r="X60" i="6"/>
  <c r="W60" i="6"/>
  <c r="V60" i="6"/>
  <c r="U60" i="6"/>
  <c r="T60" i="6"/>
  <c r="S60" i="6"/>
  <c r="R60" i="6"/>
  <c r="AA59" i="6"/>
  <c r="Z59" i="6"/>
  <c r="Y59" i="6"/>
  <c r="X59" i="6"/>
  <c r="W59" i="6"/>
  <c r="V59" i="6"/>
  <c r="U59" i="6"/>
  <c r="T59" i="6"/>
  <c r="S59" i="6"/>
  <c r="R59" i="6"/>
  <c r="AA58" i="6"/>
  <c r="Z58" i="6"/>
  <c r="Y58" i="6"/>
  <c r="X58" i="6"/>
  <c r="W58" i="6"/>
  <c r="V58" i="6"/>
  <c r="U58" i="6"/>
  <c r="T58" i="6"/>
  <c r="S58" i="6"/>
  <c r="R58" i="6"/>
  <c r="AA57" i="6"/>
  <c r="Z57" i="6"/>
  <c r="Y57" i="6"/>
  <c r="X57" i="6"/>
  <c r="W57" i="6"/>
  <c r="V57" i="6"/>
  <c r="U57" i="6"/>
  <c r="T57" i="6"/>
  <c r="S57" i="6"/>
  <c r="R57" i="6"/>
  <c r="AA56" i="6"/>
  <c r="Z56" i="6"/>
  <c r="Y56" i="6"/>
  <c r="X56" i="6"/>
  <c r="W56" i="6"/>
  <c r="V56" i="6"/>
  <c r="U56" i="6"/>
  <c r="T56" i="6"/>
  <c r="S56" i="6"/>
  <c r="R56" i="6"/>
  <c r="AA55" i="6"/>
  <c r="Z55" i="6"/>
  <c r="Y55" i="6"/>
  <c r="X55" i="6"/>
  <c r="W55" i="6"/>
  <c r="V55" i="6"/>
  <c r="U55" i="6"/>
  <c r="T55" i="6"/>
  <c r="S55" i="6"/>
  <c r="R55" i="6"/>
  <c r="AA54" i="6"/>
  <c r="Z54" i="6"/>
  <c r="Y54" i="6"/>
  <c r="X54" i="6"/>
  <c r="W54" i="6"/>
  <c r="V54" i="6"/>
  <c r="U54" i="6"/>
  <c r="T54" i="6"/>
  <c r="S54" i="6"/>
  <c r="R54" i="6"/>
  <c r="AA53" i="6"/>
  <c r="Z53" i="6"/>
  <c r="Y53" i="6"/>
  <c r="X53" i="6"/>
  <c r="W53" i="6"/>
  <c r="V53" i="6"/>
  <c r="U53" i="6"/>
  <c r="T53" i="6"/>
  <c r="S53" i="6"/>
  <c r="R53" i="6"/>
  <c r="AA52" i="6"/>
  <c r="Z52" i="6"/>
  <c r="Y52" i="6"/>
  <c r="X52" i="6"/>
  <c r="W52" i="6"/>
  <c r="V52" i="6"/>
  <c r="U52" i="6"/>
  <c r="T52" i="6"/>
  <c r="S52" i="6"/>
  <c r="R52" i="6"/>
  <c r="AA51" i="6"/>
  <c r="Z51" i="6"/>
  <c r="Y51" i="6"/>
  <c r="X51" i="6"/>
  <c r="W51" i="6"/>
  <c r="V51" i="6"/>
  <c r="U51" i="6"/>
  <c r="T51" i="6"/>
  <c r="S51" i="6"/>
  <c r="R51" i="6"/>
  <c r="AA50" i="6"/>
  <c r="Z50" i="6"/>
  <c r="Y50" i="6"/>
  <c r="X50" i="6"/>
  <c r="W50" i="6"/>
  <c r="V50" i="6"/>
  <c r="U50" i="6"/>
  <c r="T50" i="6"/>
  <c r="S50" i="6"/>
  <c r="R50" i="6"/>
  <c r="AA49" i="6"/>
  <c r="Z49" i="6"/>
  <c r="Y49" i="6"/>
  <c r="X49" i="6"/>
  <c r="W49" i="6"/>
  <c r="V49" i="6"/>
  <c r="U49" i="6"/>
  <c r="T49" i="6"/>
  <c r="S49" i="6"/>
  <c r="R49" i="6"/>
  <c r="AA48" i="6"/>
  <c r="Z48" i="6"/>
  <c r="Y48" i="6"/>
  <c r="X48" i="6"/>
  <c r="W48" i="6"/>
  <c r="V48" i="6"/>
  <c r="U48" i="6"/>
  <c r="T48" i="6"/>
  <c r="S48" i="6"/>
  <c r="R48" i="6"/>
  <c r="AA47" i="6"/>
  <c r="Z47" i="6"/>
  <c r="Y47" i="6"/>
  <c r="X47" i="6"/>
  <c r="W47" i="6"/>
  <c r="V47" i="6"/>
  <c r="U47" i="6"/>
  <c r="T47" i="6"/>
  <c r="S47" i="6"/>
  <c r="R47" i="6"/>
  <c r="AA46" i="6"/>
  <c r="Z46" i="6"/>
  <c r="Y46" i="6"/>
  <c r="X46" i="6"/>
  <c r="W46" i="6"/>
  <c r="V46" i="6"/>
  <c r="U46" i="6"/>
  <c r="T46" i="6"/>
  <c r="S46" i="6"/>
  <c r="R46" i="6"/>
  <c r="AA45" i="6"/>
  <c r="Z45" i="6"/>
  <c r="Y45" i="6"/>
  <c r="X45" i="6"/>
  <c r="W45" i="6"/>
  <c r="V45" i="6"/>
  <c r="U45" i="6"/>
  <c r="T45" i="6"/>
  <c r="S45" i="6"/>
  <c r="R45" i="6"/>
  <c r="AA44" i="6"/>
  <c r="Z44" i="6"/>
  <c r="Y44" i="6"/>
  <c r="X44" i="6"/>
  <c r="W44" i="6"/>
  <c r="V44" i="6"/>
  <c r="U44" i="6"/>
  <c r="T44" i="6"/>
  <c r="S44" i="6"/>
  <c r="R44" i="6"/>
  <c r="AA43" i="6"/>
  <c r="Z43" i="6"/>
  <c r="Y43" i="6"/>
  <c r="X43" i="6"/>
  <c r="W43" i="6"/>
  <c r="V43" i="6"/>
  <c r="U43" i="6"/>
  <c r="T43" i="6"/>
  <c r="S43" i="6"/>
  <c r="R43" i="6"/>
  <c r="AA42" i="6"/>
  <c r="Z42" i="6"/>
  <c r="Y42" i="6"/>
  <c r="X42" i="6"/>
  <c r="W42" i="6"/>
  <c r="V42" i="6"/>
  <c r="U42" i="6"/>
  <c r="T42" i="6"/>
  <c r="S42" i="6"/>
  <c r="R42" i="6"/>
  <c r="AA41" i="6"/>
  <c r="Z41" i="6"/>
  <c r="Y41" i="6"/>
  <c r="X41" i="6"/>
  <c r="W41" i="6"/>
  <c r="V41" i="6"/>
  <c r="U41" i="6"/>
  <c r="T41" i="6"/>
  <c r="S41" i="6"/>
  <c r="R41" i="6"/>
  <c r="AA40" i="6"/>
  <c r="Z40" i="6"/>
  <c r="Y40" i="6"/>
  <c r="X40" i="6"/>
  <c r="W40" i="6"/>
  <c r="V40" i="6"/>
  <c r="U40" i="6"/>
  <c r="T40" i="6"/>
  <c r="S40" i="6"/>
  <c r="R40" i="6"/>
  <c r="AA39" i="6"/>
  <c r="Z39" i="6"/>
  <c r="Y39" i="6"/>
  <c r="X39" i="6"/>
  <c r="W39" i="6"/>
  <c r="V39" i="6"/>
  <c r="U39" i="6"/>
  <c r="T39" i="6"/>
  <c r="S39" i="6"/>
  <c r="R39" i="6"/>
  <c r="AA38" i="6"/>
  <c r="Z38" i="6"/>
  <c r="Y38" i="6"/>
  <c r="X38" i="6"/>
  <c r="W38" i="6"/>
  <c r="V38" i="6"/>
  <c r="U38" i="6"/>
  <c r="T38" i="6"/>
  <c r="S38" i="6"/>
  <c r="R38" i="6"/>
  <c r="AA37" i="6"/>
  <c r="Z37" i="6"/>
  <c r="Y37" i="6"/>
  <c r="X37" i="6"/>
  <c r="W37" i="6"/>
  <c r="V37" i="6"/>
  <c r="U37" i="6"/>
  <c r="T37" i="6"/>
  <c r="S37" i="6"/>
  <c r="R37" i="6"/>
  <c r="AA36" i="6"/>
  <c r="Z36" i="6"/>
  <c r="Y36" i="6"/>
  <c r="X36" i="6"/>
  <c r="W36" i="6"/>
  <c r="V36" i="6"/>
  <c r="U36" i="6"/>
  <c r="T36" i="6"/>
  <c r="S36" i="6"/>
  <c r="R36" i="6"/>
  <c r="AA35" i="6"/>
  <c r="Z35" i="6"/>
  <c r="Y35" i="6"/>
  <c r="X35" i="6"/>
  <c r="W35" i="6"/>
  <c r="V35" i="6"/>
  <c r="U35" i="6"/>
  <c r="T35" i="6"/>
  <c r="S35" i="6"/>
  <c r="R35" i="6"/>
  <c r="AA34" i="6"/>
  <c r="Z34" i="6"/>
  <c r="Y34" i="6"/>
  <c r="X34" i="6"/>
  <c r="W34" i="6"/>
  <c r="V34" i="6"/>
  <c r="U34" i="6"/>
  <c r="T34" i="6"/>
  <c r="S34" i="6"/>
  <c r="R34" i="6"/>
  <c r="AA33" i="6"/>
  <c r="Z33" i="6"/>
  <c r="Y33" i="6"/>
  <c r="X33" i="6"/>
  <c r="W33" i="6"/>
  <c r="V33" i="6"/>
  <c r="U33" i="6"/>
  <c r="T33" i="6"/>
  <c r="S33" i="6"/>
  <c r="R33" i="6"/>
  <c r="AA32" i="6"/>
  <c r="Z32" i="6"/>
  <c r="Y32" i="6"/>
  <c r="X32" i="6"/>
  <c r="W32" i="6"/>
  <c r="V32" i="6"/>
  <c r="U32" i="6"/>
  <c r="T32" i="6"/>
  <c r="S32" i="6"/>
  <c r="R32" i="6"/>
  <c r="AA31" i="6"/>
  <c r="Z31" i="6"/>
  <c r="Y31" i="6"/>
  <c r="X31" i="6"/>
  <c r="W31" i="6"/>
  <c r="V31" i="6"/>
  <c r="U31" i="6"/>
  <c r="T31" i="6"/>
  <c r="S31" i="6"/>
  <c r="R31" i="6"/>
  <c r="AA30" i="6"/>
  <c r="Z30" i="6"/>
  <c r="Y30" i="6"/>
  <c r="X30" i="6"/>
  <c r="W30" i="6"/>
  <c r="V30" i="6"/>
  <c r="U30" i="6"/>
  <c r="T30" i="6"/>
  <c r="S30" i="6"/>
  <c r="R30" i="6"/>
  <c r="AA29" i="6"/>
  <c r="Z29" i="6"/>
  <c r="Y29" i="6"/>
  <c r="X29" i="6"/>
  <c r="W29" i="6"/>
  <c r="V29" i="6"/>
  <c r="U29" i="6"/>
  <c r="T29" i="6"/>
  <c r="S29" i="6"/>
  <c r="R29" i="6"/>
  <c r="AA28" i="6"/>
  <c r="Z28" i="6"/>
  <c r="Y28" i="6"/>
  <c r="X28" i="6"/>
  <c r="W28" i="6"/>
  <c r="V28" i="6"/>
  <c r="U28" i="6"/>
  <c r="T28" i="6"/>
  <c r="S28" i="6"/>
  <c r="R28" i="6"/>
  <c r="AA27" i="6"/>
  <c r="Z27" i="6"/>
  <c r="Y27" i="6"/>
  <c r="X27" i="6"/>
  <c r="W27" i="6"/>
  <c r="V27" i="6"/>
  <c r="U27" i="6"/>
  <c r="T27" i="6"/>
  <c r="S27" i="6"/>
  <c r="R27" i="6"/>
  <c r="AA26" i="6"/>
  <c r="Z26" i="6"/>
  <c r="Y26" i="6"/>
  <c r="X26" i="6"/>
  <c r="W26" i="6"/>
  <c r="V26" i="6"/>
  <c r="U26" i="6"/>
  <c r="T26" i="6"/>
  <c r="S26" i="6"/>
  <c r="R26" i="6"/>
  <c r="AA25" i="6"/>
  <c r="Z25" i="6"/>
  <c r="Y25" i="6"/>
  <c r="X25" i="6"/>
  <c r="W25" i="6"/>
  <c r="V25" i="6"/>
  <c r="U25" i="6"/>
  <c r="T25" i="6"/>
  <c r="S25" i="6"/>
  <c r="R25" i="6"/>
  <c r="AA24" i="6"/>
  <c r="Z24" i="6"/>
  <c r="Y24" i="6"/>
  <c r="X24" i="6"/>
  <c r="W24" i="6"/>
  <c r="V24" i="6"/>
  <c r="U24" i="6"/>
  <c r="T24" i="6"/>
  <c r="S24" i="6"/>
  <c r="R24" i="6"/>
  <c r="AA23" i="6"/>
  <c r="Z23" i="6"/>
  <c r="Y23" i="6"/>
  <c r="X23" i="6"/>
  <c r="W23" i="6"/>
  <c r="V23" i="6"/>
  <c r="U23" i="6"/>
  <c r="T23" i="6"/>
  <c r="S23" i="6"/>
  <c r="R23" i="6"/>
  <c r="AA22" i="6"/>
  <c r="Z22" i="6"/>
  <c r="Y22" i="6"/>
  <c r="X22" i="6"/>
  <c r="W22" i="6"/>
  <c r="V22" i="6"/>
  <c r="U22" i="6"/>
  <c r="T22" i="6"/>
  <c r="S22" i="6"/>
  <c r="R22" i="6"/>
  <c r="AA21" i="6"/>
  <c r="Z21" i="6"/>
  <c r="Y21" i="6"/>
  <c r="X21" i="6"/>
  <c r="W21" i="6"/>
  <c r="V21" i="6"/>
  <c r="U21" i="6"/>
  <c r="T21" i="6"/>
  <c r="S21" i="6"/>
  <c r="R21" i="6"/>
  <c r="AA20" i="6"/>
  <c r="Z20" i="6"/>
  <c r="Y20" i="6"/>
  <c r="X20" i="6"/>
  <c r="W20" i="6"/>
  <c r="V20" i="6"/>
  <c r="U20" i="6"/>
  <c r="T20" i="6"/>
  <c r="S20" i="6"/>
  <c r="R20" i="6"/>
  <c r="AA19" i="6"/>
  <c r="Z19" i="6"/>
  <c r="Y19" i="6"/>
  <c r="X19" i="6"/>
  <c r="W19" i="6"/>
  <c r="V19" i="6"/>
  <c r="U19" i="6"/>
  <c r="T19" i="6"/>
  <c r="S19" i="6"/>
  <c r="R19" i="6"/>
  <c r="AA18" i="6"/>
  <c r="Z18" i="6"/>
  <c r="Y18" i="6"/>
  <c r="X18" i="6"/>
  <c r="W18" i="6"/>
  <c r="V18" i="6"/>
  <c r="U18" i="6"/>
  <c r="T18" i="6"/>
  <c r="S18" i="6"/>
  <c r="R18" i="6"/>
  <c r="Q175" i="6"/>
  <c r="Q174" i="6"/>
  <c r="Q173" i="6"/>
  <c r="Q172" i="6"/>
  <c r="Q171" i="6"/>
  <c r="Q170" i="6"/>
  <c r="Q169" i="6"/>
  <c r="Q168" i="6"/>
  <c r="Q167" i="6"/>
  <c r="Q166" i="6"/>
  <c r="Q165" i="6"/>
  <c r="Q164" i="6"/>
  <c r="Q163" i="6"/>
  <c r="Q162" i="6"/>
  <c r="Q161" i="6"/>
  <c r="Q160" i="6"/>
  <c r="Q159" i="6"/>
  <c r="Q158" i="6"/>
  <c r="Q157" i="6"/>
  <c r="Q156" i="6"/>
  <c r="Q155" i="6"/>
  <c r="Q154" i="6"/>
  <c r="Q153" i="6"/>
  <c r="Q152" i="6"/>
  <c r="Q151" i="6"/>
  <c r="Q150" i="6"/>
  <c r="Q149" i="6"/>
  <c r="Q148" i="6"/>
  <c r="Q147" i="6"/>
  <c r="Q146" i="6"/>
  <c r="Q145" i="6"/>
  <c r="Q144" i="6"/>
  <c r="Q143" i="6"/>
  <c r="Q142" i="6"/>
  <c r="Q141" i="6"/>
  <c r="Q140" i="6"/>
  <c r="Q139" i="6"/>
  <c r="Q138" i="6"/>
  <c r="Q137" i="6"/>
  <c r="Q136" i="6"/>
  <c r="Q135" i="6"/>
  <c r="Q134" i="6"/>
  <c r="Q133" i="6"/>
  <c r="Q132" i="6"/>
  <c r="Q131" i="6"/>
  <c r="Q130" i="6"/>
  <c r="Q129" i="6"/>
  <c r="Q128" i="6"/>
  <c r="Q127" i="6"/>
  <c r="Q126" i="6"/>
  <c r="Q125" i="6"/>
  <c r="Q124" i="6"/>
  <c r="Q123" i="6"/>
  <c r="Q122" i="6"/>
  <c r="Q121" i="6"/>
  <c r="Q120" i="6"/>
  <c r="Q119" i="6"/>
  <c r="Q118" i="6"/>
  <c r="Q117" i="6"/>
  <c r="Q116" i="6"/>
  <c r="Q115" i="6"/>
  <c r="Q114" i="6"/>
  <c r="Q113" i="6"/>
  <c r="Q112" i="6"/>
  <c r="Q111" i="6"/>
  <c r="Q110" i="6"/>
  <c r="Q109" i="6"/>
  <c r="Q108" i="6"/>
  <c r="Q107" i="6"/>
  <c r="Q106" i="6"/>
  <c r="Q105" i="6"/>
  <c r="Q104" i="6"/>
  <c r="Q103" i="6"/>
  <c r="Q102" i="6"/>
  <c r="Q101" i="6"/>
  <c r="Q100" i="6"/>
  <c r="Q99" i="6"/>
  <c r="Q98" i="6"/>
  <c r="Q97" i="6"/>
  <c r="Q96" i="6"/>
  <c r="Q95" i="6"/>
  <c r="Q94" i="6"/>
  <c r="Q93" i="6"/>
  <c r="Q92" i="6"/>
  <c r="Q91" i="6"/>
  <c r="Q90" i="6"/>
  <c r="Q89" i="6"/>
  <c r="Q88" i="6"/>
  <c r="Q87" i="6"/>
  <c r="Q86" i="6"/>
  <c r="Q85" i="6"/>
  <c r="Q84" i="6"/>
  <c r="Q83" i="6"/>
  <c r="Q82" i="6"/>
  <c r="Q81" i="6"/>
  <c r="Q80" i="6"/>
  <c r="Q79" i="6"/>
  <c r="Q78" i="6"/>
  <c r="Q77" i="6"/>
  <c r="Q76" i="6"/>
  <c r="Q75" i="6"/>
  <c r="Q74" i="6"/>
  <c r="Q73" i="6"/>
  <c r="Q72" i="6"/>
  <c r="Q71" i="6"/>
  <c r="Q70" i="6"/>
  <c r="Q69" i="6"/>
  <c r="Q68" i="6"/>
  <c r="Q67" i="6"/>
  <c r="Q66" i="6"/>
  <c r="Q65" i="6"/>
  <c r="Q64" i="6"/>
  <c r="Q63" i="6"/>
  <c r="Q62" i="6"/>
  <c r="Q61" i="6"/>
  <c r="Q60" i="6"/>
  <c r="Q59" i="6"/>
  <c r="Q58" i="6"/>
  <c r="Q57" i="6"/>
  <c r="Q56" i="6"/>
  <c r="Q55" i="6"/>
  <c r="Q54" i="6"/>
  <c r="Q53" i="6"/>
  <c r="Q52" i="6"/>
  <c r="Q51" i="6"/>
  <c r="Q50" i="6"/>
  <c r="Q49" i="6"/>
  <c r="Q48" i="6"/>
  <c r="Q47" i="6"/>
  <c r="Q46" i="6"/>
  <c r="Q45" i="6"/>
  <c r="Q44" i="6"/>
  <c r="Q43" i="6"/>
  <c r="Q42" i="6"/>
  <c r="Q41" i="6"/>
  <c r="Q40" i="6"/>
  <c r="Q39" i="6"/>
  <c r="Q38" i="6"/>
  <c r="Q37" i="6"/>
  <c r="Q36" i="6"/>
  <c r="Q35" i="6"/>
  <c r="Q34" i="6"/>
  <c r="Q33" i="6"/>
  <c r="Q32" i="6"/>
  <c r="Q31" i="6"/>
  <c r="Q30" i="6"/>
  <c r="Q29" i="6"/>
  <c r="Q28" i="6"/>
  <c r="Q27" i="6"/>
  <c r="Q26" i="6"/>
  <c r="Q25" i="6"/>
  <c r="Q24" i="6"/>
  <c r="Q23" i="6"/>
  <c r="Q22" i="6"/>
  <c r="Q21" i="6"/>
  <c r="Q20" i="6"/>
  <c r="Q19" i="6"/>
  <c r="Q18" i="6"/>
  <c r="AA17" i="6"/>
  <c r="Z17" i="6"/>
  <c r="Y17" i="6"/>
  <c r="X17" i="6"/>
  <c r="W17" i="6"/>
  <c r="V17" i="6"/>
  <c r="U17" i="6"/>
  <c r="T17" i="6"/>
  <c r="S17" i="6"/>
  <c r="R17" i="6"/>
  <c r="Q17" i="6"/>
  <c r="P175" i="6"/>
  <c r="P174" i="6"/>
  <c r="P173" i="6"/>
  <c r="P172" i="6"/>
  <c r="P171" i="6"/>
  <c r="P170" i="6"/>
  <c r="P169" i="6"/>
  <c r="P168" i="6"/>
  <c r="P167" i="6"/>
  <c r="P166" i="6"/>
  <c r="P165" i="6"/>
  <c r="P164" i="6"/>
  <c r="P163" i="6"/>
  <c r="P162" i="6"/>
  <c r="P161" i="6"/>
  <c r="P160" i="6"/>
  <c r="P159" i="6"/>
  <c r="P158" i="6"/>
  <c r="P157" i="6"/>
  <c r="P156" i="6"/>
  <c r="P155" i="6"/>
  <c r="P154" i="6"/>
  <c r="P153" i="6"/>
  <c r="P152" i="6"/>
  <c r="P151" i="6"/>
  <c r="P150" i="6"/>
  <c r="P149" i="6"/>
  <c r="P148" i="6"/>
  <c r="P147" i="6"/>
  <c r="P146" i="6"/>
  <c r="P145" i="6"/>
  <c r="P144" i="6"/>
  <c r="P143" i="6"/>
  <c r="P142" i="6"/>
  <c r="P141" i="6"/>
  <c r="P140" i="6"/>
  <c r="P139" i="6"/>
  <c r="P138" i="6"/>
  <c r="P137" i="6"/>
  <c r="P136" i="6"/>
  <c r="P135" i="6"/>
  <c r="P134" i="6"/>
  <c r="P133" i="6"/>
  <c r="P132" i="6"/>
  <c r="P131" i="6"/>
  <c r="P130" i="6"/>
  <c r="P129" i="6"/>
  <c r="P128" i="6"/>
  <c r="P127" i="6"/>
  <c r="P126" i="6"/>
  <c r="P125" i="6"/>
  <c r="P124" i="6"/>
  <c r="P123" i="6"/>
  <c r="P122" i="6"/>
  <c r="P121" i="6"/>
  <c r="P120" i="6"/>
  <c r="P119" i="6"/>
  <c r="P118" i="6"/>
  <c r="P117" i="6"/>
  <c r="P116" i="6"/>
  <c r="P115" i="6"/>
  <c r="P114" i="6"/>
  <c r="P113" i="6"/>
  <c r="P112" i="6"/>
  <c r="P111" i="6"/>
  <c r="P110" i="6"/>
  <c r="P109" i="6"/>
  <c r="P108" i="6"/>
  <c r="P107" i="6"/>
  <c r="P106" i="6"/>
  <c r="P105" i="6"/>
  <c r="P104" i="6"/>
  <c r="P103" i="6"/>
  <c r="P102" i="6"/>
  <c r="P101" i="6"/>
  <c r="P100" i="6"/>
  <c r="P99" i="6"/>
  <c r="P98" i="6"/>
  <c r="P97" i="6"/>
  <c r="P96" i="6"/>
  <c r="P95" i="6"/>
  <c r="P94" i="6"/>
  <c r="P93" i="6"/>
  <c r="P92" i="6"/>
  <c r="P91" i="6"/>
  <c r="P90" i="6"/>
  <c r="P89" i="6"/>
  <c r="P88" i="6"/>
  <c r="P87" i="6"/>
  <c r="P86" i="6"/>
  <c r="P85" i="6"/>
  <c r="P84" i="6"/>
  <c r="P83" i="6"/>
  <c r="P82" i="6"/>
  <c r="P81" i="6"/>
  <c r="P80" i="6"/>
  <c r="P79" i="6"/>
  <c r="P78" i="6"/>
  <c r="P77" i="6"/>
  <c r="P76" i="6"/>
  <c r="P75" i="6"/>
  <c r="P74" i="6"/>
  <c r="P73" i="6"/>
  <c r="P72" i="6"/>
  <c r="P71" i="6"/>
  <c r="P70" i="6"/>
  <c r="P69" i="6"/>
  <c r="P68" i="6"/>
  <c r="P67" i="6"/>
  <c r="P66" i="6"/>
  <c r="P65" i="6"/>
  <c r="P64" i="6"/>
  <c r="P63" i="6"/>
  <c r="P62" i="6"/>
  <c r="P61" i="6"/>
  <c r="P60" i="6"/>
  <c r="P59" i="6"/>
  <c r="P58" i="6"/>
  <c r="P57" i="6"/>
  <c r="P56" i="6"/>
  <c r="P55" i="6"/>
  <c r="P54" i="6"/>
  <c r="P53" i="6"/>
  <c r="P52" i="6"/>
  <c r="P51" i="6"/>
  <c r="P50" i="6"/>
  <c r="P49" i="6"/>
  <c r="P48" i="6"/>
  <c r="P47" i="6"/>
  <c r="P46" i="6"/>
  <c r="P45" i="6"/>
  <c r="P44" i="6"/>
  <c r="P43" i="6"/>
  <c r="P42" i="6"/>
  <c r="P41" i="6"/>
  <c r="P40" i="6"/>
  <c r="P39" i="6"/>
  <c r="P38" i="6"/>
  <c r="P37" i="6"/>
  <c r="P36" i="6"/>
  <c r="P35" i="6"/>
  <c r="P34" i="6"/>
  <c r="P33" i="6"/>
  <c r="P32" i="6"/>
  <c r="P31" i="6"/>
  <c r="P30" i="6"/>
  <c r="P29" i="6"/>
  <c r="P28" i="6"/>
  <c r="P27" i="6"/>
  <c r="P26" i="6"/>
  <c r="P25" i="6"/>
  <c r="P24" i="6"/>
  <c r="P23" i="6"/>
  <c r="P22" i="6"/>
  <c r="P21" i="6"/>
  <c r="P20" i="6"/>
  <c r="P19" i="6"/>
  <c r="P18" i="6"/>
  <c r="P17" i="6"/>
  <c r="O186" i="4"/>
  <c r="O185" i="4"/>
  <c r="O184" i="4"/>
  <c r="O183" i="4"/>
  <c r="O182" i="4"/>
  <c r="O181" i="4"/>
  <c r="O180" i="4"/>
  <c r="O179" i="4"/>
  <c r="O178" i="4"/>
  <c r="O177" i="4"/>
  <c r="O176" i="4"/>
  <c r="O175" i="4"/>
  <c r="O174" i="4"/>
  <c r="O173" i="4"/>
  <c r="O172" i="4"/>
  <c r="O171" i="4"/>
  <c r="O170" i="4"/>
  <c r="O169" i="4"/>
  <c r="O168" i="4"/>
  <c r="O167" i="4"/>
  <c r="O166" i="4"/>
  <c r="O165" i="4"/>
  <c r="O164" i="4"/>
  <c r="O163" i="4"/>
  <c r="O162" i="4"/>
  <c r="O161" i="4"/>
  <c r="O160" i="4"/>
  <c r="O159" i="4"/>
  <c r="O158" i="4"/>
  <c r="O157" i="4"/>
  <c r="O156" i="4"/>
  <c r="O155" i="4"/>
  <c r="O154" i="4"/>
  <c r="O153" i="4"/>
  <c r="O152" i="4"/>
  <c r="O151" i="4"/>
  <c r="O150" i="4"/>
  <c r="O149" i="4"/>
  <c r="O148" i="4"/>
  <c r="O147" i="4"/>
  <c r="O146" i="4"/>
  <c r="O145" i="4"/>
  <c r="O144" i="4"/>
  <c r="O143" i="4"/>
  <c r="O142" i="4"/>
  <c r="O141" i="4"/>
  <c r="O140" i="4"/>
  <c r="O139" i="4"/>
  <c r="O138" i="4"/>
  <c r="O137" i="4"/>
  <c r="O136" i="4"/>
  <c r="O135" i="4"/>
  <c r="O134" i="4"/>
  <c r="O133" i="4"/>
  <c r="O132" i="4"/>
  <c r="O131" i="4"/>
  <c r="O130" i="4"/>
  <c r="O129" i="4"/>
  <c r="O128" i="4"/>
  <c r="O127" i="4"/>
  <c r="O126" i="4"/>
  <c r="O125" i="4"/>
  <c r="O124" i="4"/>
  <c r="O123" i="4"/>
  <c r="O122" i="4"/>
  <c r="O121" i="4"/>
  <c r="O120" i="4"/>
  <c r="O119" i="4"/>
  <c r="O118" i="4"/>
  <c r="O117" i="4"/>
  <c r="O116" i="4"/>
  <c r="O115" i="4"/>
  <c r="O114" i="4"/>
  <c r="O113" i="4"/>
  <c r="O112" i="4"/>
  <c r="O111" i="4"/>
  <c r="O110" i="4"/>
  <c r="O109" i="4"/>
  <c r="O108" i="4"/>
  <c r="O107" i="4"/>
  <c r="O106" i="4"/>
  <c r="O105" i="4"/>
  <c r="O104" i="4"/>
  <c r="O103" i="4"/>
  <c r="O102" i="4"/>
  <c r="O101" i="4"/>
  <c r="O100" i="4"/>
  <c r="O99" i="4"/>
  <c r="O98" i="4"/>
  <c r="O97" i="4"/>
  <c r="O96" i="4"/>
  <c r="O95" i="4"/>
  <c r="O94" i="4"/>
  <c r="O93" i="4"/>
  <c r="O92" i="4"/>
  <c r="O91" i="4"/>
  <c r="O90" i="4"/>
  <c r="O89" i="4"/>
  <c r="O88" i="4"/>
  <c r="O87" i="4"/>
  <c r="O86" i="4"/>
  <c r="O85" i="4"/>
  <c r="O84" i="4"/>
  <c r="O83" i="4"/>
  <c r="O82" i="4"/>
  <c r="O81" i="4"/>
  <c r="O80" i="4"/>
  <c r="O79" i="4"/>
  <c r="O78" i="4"/>
  <c r="O77" i="4"/>
  <c r="O76" i="4"/>
  <c r="O75" i="4"/>
  <c r="O74" i="4"/>
  <c r="O73" i="4"/>
  <c r="O72" i="4"/>
  <c r="O71" i="4"/>
  <c r="O70" i="4"/>
  <c r="O69" i="4"/>
  <c r="O68" i="4"/>
  <c r="O67" i="4"/>
  <c r="O66" i="4"/>
  <c r="O65" i="4"/>
  <c r="O64" i="4"/>
  <c r="O63" i="4"/>
  <c r="O62" i="4"/>
  <c r="O61" i="4"/>
  <c r="O60" i="4"/>
  <c r="O59" i="4"/>
  <c r="O58" i="4"/>
  <c r="O57" i="4"/>
  <c r="O56" i="4"/>
  <c r="O55" i="4"/>
  <c r="O54" i="4"/>
  <c r="O53" i="4"/>
  <c r="O52" i="4"/>
  <c r="O51" i="4"/>
  <c r="O50" i="4"/>
  <c r="O49" i="4"/>
  <c r="O48" i="4"/>
  <c r="O47" i="4"/>
  <c r="O46" i="4"/>
  <c r="O45" i="4"/>
  <c r="O44" i="4"/>
  <c r="O43" i="4"/>
  <c r="O42" i="4"/>
  <c r="O41" i="4"/>
  <c r="O40" i="4"/>
  <c r="O39" i="4"/>
  <c r="O38" i="4"/>
  <c r="O37" i="4"/>
  <c r="O36" i="4"/>
  <c r="O35" i="4"/>
  <c r="O34" i="4"/>
  <c r="O33" i="4"/>
  <c r="O32" i="4"/>
  <c r="O31" i="4"/>
  <c r="O30" i="4"/>
  <c r="O29" i="4"/>
  <c r="O28" i="4"/>
  <c r="E168" i="1"/>
  <c r="D168" i="1"/>
  <c r="C160" i="1"/>
  <c r="C144" i="1"/>
  <c r="C128" i="1"/>
  <c r="C112" i="1"/>
  <c r="C96" i="1"/>
  <c r="C80" i="1"/>
  <c r="C64" i="1"/>
  <c r="C48" i="1"/>
  <c r="C36" i="1"/>
  <c r="C35" i="1"/>
  <c r="C32" i="1"/>
  <c r="C31" i="1"/>
  <c r="C28" i="1"/>
  <c r="C27" i="1"/>
  <c r="C24" i="1"/>
  <c r="C23" i="1"/>
  <c r="C20" i="1"/>
  <c r="C19" i="1"/>
  <c r="C16" i="1"/>
  <c r="C15" i="1"/>
  <c r="C12" i="1"/>
  <c r="C154" i="1"/>
  <c r="J15" i="1"/>
  <c r="J11" i="1"/>
  <c r="J18" i="1"/>
  <c r="J34" i="1"/>
  <c r="J82" i="1"/>
  <c r="J98" i="1"/>
  <c r="J146" i="1"/>
  <c r="J162" i="1"/>
  <c r="J19" i="1"/>
  <c r="J27" i="1"/>
  <c r="J35" i="1"/>
  <c r="J47" i="1"/>
  <c r="J55" i="1"/>
  <c r="J63" i="1"/>
  <c r="J71" i="1"/>
  <c r="J79" i="1"/>
  <c r="J83" i="1"/>
  <c r="J91" i="1"/>
  <c r="J99" i="1"/>
  <c r="J107" i="1"/>
  <c r="J115" i="1"/>
  <c r="J123" i="1"/>
  <c r="J131" i="1"/>
  <c r="J143" i="1"/>
  <c r="J151" i="1"/>
  <c r="J159" i="1"/>
  <c r="J163" i="1"/>
  <c r="J50" i="1"/>
  <c r="J12" i="1"/>
  <c r="J24" i="1"/>
  <c r="J28" i="1"/>
  <c r="J130" i="1"/>
  <c r="J13" i="1"/>
  <c r="J17" i="1"/>
  <c r="J21" i="1"/>
  <c r="J25" i="1"/>
  <c r="J29" i="1"/>
  <c r="J33" i="1"/>
  <c r="J41" i="1"/>
  <c r="J45" i="1"/>
  <c r="J49" i="1"/>
  <c r="J53" i="1"/>
  <c r="J57" i="1"/>
  <c r="J61" i="1"/>
  <c r="J65" i="1"/>
  <c r="J69" i="1"/>
  <c r="J73" i="1"/>
  <c r="J77" i="1"/>
  <c r="J81" i="1"/>
  <c r="J85" i="1"/>
  <c r="J89" i="1"/>
  <c r="J93" i="1"/>
  <c r="J23" i="1"/>
  <c r="J31" i="1"/>
  <c r="J39" i="1"/>
  <c r="J43" i="1"/>
  <c r="J51" i="1"/>
  <c r="J59" i="1"/>
  <c r="J67" i="1"/>
  <c r="J75" i="1"/>
  <c r="J87" i="1"/>
  <c r="J95" i="1"/>
  <c r="J103" i="1"/>
  <c r="J111" i="1"/>
  <c r="J119" i="1"/>
  <c r="J127" i="1"/>
  <c r="J135" i="1"/>
  <c r="J139" i="1"/>
  <c r="J147" i="1"/>
  <c r="J155" i="1"/>
  <c r="J167" i="1"/>
  <c r="J114" i="1"/>
  <c r="J16" i="1"/>
  <c r="J20" i="1"/>
  <c r="J32" i="1"/>
  <c r="J66" i="1"/>
  <c r="J9" i="1"/>
  <c r="J37" i="1"/>
  <c r="J154" i="1"/>
  <c r="J14" i="1"/>
  <c r="J22" i="1"/>
  <c r="J26" i="1"/>
  <c r="J30" i="1"/>
  <c r="J38" i="1"/>
  <c r="J42" i="1"/>
  <c r="J46" i="1"/>
  <c r="J54" i="1"/>
  <c r="J58" i="1"/>
  <c r="J62" i="1"/>
  <c r="J70" i="1"/>
  <c r="J74" i="1"/>
  <c r="J78" i="1"/>
  <c r="J86" i="1"/>
  <c r="J90" i="1"/>
  <c r="J94" i="1"/>
  <c r="J102" i="1"/>
  <c r="J110" i="1"/>
  <c r="J118" i="1"/>
  <c r="J126" i="1"/>
  <c r="J134" i="1"/>
  <c r="J142" i="1"/>
  <c r="J150" i="1"/>
  <c r="J158" i="1"/>
  <c r="J166" i="1"/>
  <c r="C47" i="1"/>
  <c r="C63" i="1"/>
  <c r="C75" i="1"/>
  <c r="C95" i="1"/>
  <c r="C111" i="1"/>
  <c r="C127" i="1"/>
  <c r="C143" i="1"/>
  <c r="C155" i="1"/>
  <c r="C88" i="1"/>
  <c r="C152" i="1"/>
  <c r="C52" i="1"/>
  <c r="C92" i="1"/>
  <c r="C132" i="1"/>
  <c r="C13" i="1"/>
  <c r="C25" i="1"/>
  <c r="C33" i="1"/>
  <c r="C11" i="1"/>
  <c r="H12" i="1"/>
  <c r="H16" i="1"/>
  <c r="H20" i="1"/>
  <c r="H24" i="1"/>
  <c r="H28" i="1"/>
  <c r="H32" i="1"/>
  <c r="H36" i="1"/>
  <c r="H40" i="1"/>
  <c r="H44" i="1"/>
  <c r="H48" i="1"/>
  <c r="H52" i="1"/>
  <c r="H56" i="1"/>
  <c r="H60" i="1"/>
  <c r="H64" i="1"/>
  <c r="H68" i="1"/>
  <c r="H72" i="1"/>
  <c r="H76" i="1"/>
  <c r="H80" i="1"/>
  <c r="H84" i="1"/>
  <c r="H88" i="1"/>
  <c r="H92" i="1"/>
  <c r="H96" i="1"/>
  <c r="H100" i="1"/>
  <c r="H104" i="1"/>
  <c r="H108" i="1"/>
  <c r="H112" i="1"/>
  <c r="H116" i="1"/>
  <c r="H120" i="1"/>
  <c r="H124" i="1"/>
  <c r="H128" i="1"/>
  <c r="H132" i="1"/>
  <c r="C39" i="1"/>
  <c r="C55" i="1"/>
  <c r="C67" i="1"/>
  <c r="C83" i="1"/>
  <c r="C99" i="1"/>
  <c r="C115" i="1"/>
  <c r="C135" i="1"/>
  <c r="C147" i="1"/>
  <c r="C159" i="1"/>
  <c r="C40" i="1"/>
  <c r="C104" i="1"/>
  <c r="C44" i="1"/>
  <c r="C60" i="1"/>
  <c r="C76" i="1"/>
  <c r="C108" i="1"/>
  <c r="C124" i="1"/>
  <c r="C140" i="1"/>
  <c r="C9" i="1"/>
  <c r="C17" i="1"/>
  <c r="C21" i="1"/>
  <c r="C29" i="1"/>
  <c r="C37" i="1"/>
  <c r="C10" i="1"/>
  <c r="C14" i="1"/>
  <c r="C18" i="1"/>
  <c r="C22" i="1"/>
  <c r="C26" i="1"/>
  <c r="C30" i="1"/>
  <c r="C34" i="1"/>
  <c r="C38" i="1"/>
  <c r="C46" i="1"/>
  <c r="C54" i="1"/>
  <c r="C62" i="1"/>
  <c r="C70" i="1"/>
  <c r="C78" i="1"/>
  <c r="C86" i="1"/>
  <c r="C94" i="1"/>
  <c r="C102" i="1"/>
  <c r="C110" i="1"/>
  <c r="C118" i="1"/>
  <c r="C126" i="1"/>
  <c r="C134" i="1"/>
  <c r="C142" i="1"/>
  <c r="C150" i="1"/>
  <c r="C158" i="1"/>
  <c r="C166" i="1"/>
  <c r="C50" i="1"/>
  <c r="C66" i="1"/>
  <c r="C82" i="1"/>
  <c r="C98" i="1"/>
  <c r="C114" i="1"/>
  <c r="C130" i="1"/>
  <c r="C146" i="1"/>
  <c r="C162" i="1"/>
  <c r="C43" i="1"/>
  <c r="C59" i="1"/>
  <c r="C79" i="1"/>
  <c r="C91" i="1"/>
  <c r="C107" i="1"/>
  <c r="C123" i="1"/>
  <c r="C139" i="1"/>
  <c r="C167" i="1"/>
  <c r="C72" i="1"/>
  <c r="C136" i="1"/>
  <c r="H153" i="1"/>
  <c r="H10" i="1"/>
  <c r="H145" i="1"/>
  <c r="H137" i="1"/>
  <c r="H161" i="1"/>
  <c r="H14" i="1"/>
  <c r="H18" i="1"/>
  <c r="H22" i="1"/>
  <c r="H26" i="1"/>
  <c r="H30" i="1"/>
  <c r="H34" i="1"/>
  <c r="H38" i="1"/>
  <c r="H42" i="1"/>
  <c r="H46" i="1"/>
  <c r="H50" i="1"/>
  <c r="H54" i="1"/>
  <c r="H58" i="1"/>
  <c r="H62" i="1"/>
  <c r="H66" i="1"/>
  <c r="H70" i="1"/>
  <c r="H74" i="1"/>
  <c r="H78" i="1"/>
  <c r="H82" i="1"/>
  <c r="H86" i="1"/>
  <c r="H90" i="1"/>
  <c r="H94" i="1"/>
  <c r="H98" i="1"/>
  <c r="H102" i="1"/>
  <c r="H106" i="1"/>
  <c r="H110" i="1"/>
  <c r="H114" i="1"/>
  <c r="H118" i="1"/>
  <c r="H122" i="1"/>
  <c r="H126" i="1"/>
  <c r="H130" i="1"/>
  <c r="H134" i="1"/>
  <c r="H138" i="1"/>
  <c r="H142" i="1"/>
  <c r="H146" i="1"/>
  <c r="H150" i="1"/>
  <c r="H154" i="1"/>
  <c r="H158" i="1"/>
  <c r="C51" i="1"/>
  <c r="C71" i="1"/>
  <c r="C87" i="1"/>
  <c r="C103" i="1"/>
  <c r="C119" i="1"/>
  <c r="C131" i="1"/>
  <c r="C151" i="1"/>
  <c r="C163" i="1"/>
  <c r="C56" i="1"/>
  <c r="C120" i="1"/>
  <c r="C68" i="1"/>
  <c r="C84" i="1"/>
  <c r="C100" i="1"/>
  <c r="C116" i="1"/>
  <c r="C148" i="1"/>
  <c r="C156" i="1"/>
  <c r="C164" i="1"/>
  <c r="B168" i="1"/>
  <c r="C42" i="1"/>
  <c r="C58" i="1"/>
  <c r="C74" i="1"/>
  <c r="C90" i="1"/>
  <c r="C106" i="1"/>
  <c r="C122" i="1"/>
  <c r="C138" i="1"/>
  <c r="H11" i="1"/>
  <c r="H15" i="1"/>
  <c r="H19" i="1"/>
  <c r="H23" i="1"/>
  <c r="H27" i="1"/>
  <c r="H162" i="1"/>
  <c r="H166" i="1"/>
  <c r="H35" i="1"/>
  <c r="H47" i="1"/>
  <c r="H59" i="1"/>
  <c r="H71" i="1"/>
  <c r="H83" i="1"/>
  <c r="H95" i="1"/>
  <c r="H107" i="1"/>
  <c r="H115" i="1"/>
  <c r="H119" i="1"/>
  <c r="H131" i="1"/>
  <c r="H31" i="1"/>
  <c r="H43" i="1"/>
  <c r="H55" i="1"/>
  <c r="H67" i="1"/>
  <c r="H79" i="1"/>
  <c r="H91" i="1"/>
  <c r="H103" i="1"/>
  <c r="H123" i="1"/>
  <c r="C41" i="1"/>
  <c r="C45" i="1"/>
  <c r="C49" i="1"/>
  <c r="C53" i="1"/>
  <c r="C57" i="1"/>
  <c r="C61" i="1"/>
  <c r="C65" i="1"/>
  <c r="C69" i="1"/>
  <c r="C73" i="1"/>
  <c r="C77" i="1"/>
  <c r="C81" i="1"/>
  <c r="C85" i="1"/>
  <c r="C89" i="1"/>
  <c r="C93" i="1"/>
  <c r="C97" i="1"/>
  <c r="C101" i="1"/>
  <c r="C105" i="1"/>
  <c r="C109" i="1"/>
  <c r="C113" i="1"/>
  <c r="C117" i="1"/>
  <c r="C121" i="1"/>
  <c r="C125" i="1"/>
  <c r="C129" i="1"/>
  <c r="C133" i="1"/>
  <c r="C137" i="1"/>
  <c r="C141" i="1"/>
  <c r="C145" i="1"/>
  <c r="C149" i="1"/>
  <c r="C153" i="1"/>
  <c r="C157" i="1"/>
  <c r="C161" i="1"/>
  <c r="C165" i="1"/>
  <c r="H136" i="1"/>
  <c r="H140" i="1"/>
  <c r="H144" i="1"/>
  <c r="H148" i="1"/>
  <c r="H152" i="1"/>
  <c r="H156" i="1"/>
  <c r="H160" i="1"/>
  <c r="H164" i="1"/>
  <c r="H39" i="1"/>
  <c r="H51" i="1"/>
  <c r="H63" i="1"/>
  <c r="H75" i="1"/>
  <c r="H87" i="1"/>
  <c r="H99" i="1"/>
  <c r="H111" i="1"/>
  <c r="H127" i="1"/>
  <c r="H9" i="1"/>
  <c r="H13" i="1"/>
  <c r="H17" i="1"/>
  <c r="H21" i="1"/>
  <c r="H25" i="1"/>
  <c r="H29" i="1"/>
  <c r="H33" i="1"/>
  <c r="H37" i="1"/>
  <c r="H41" i="1"/>
  <c r="H45" i="1"/>
  <c r="H49" i="1"/>
  <c r="H53" i="1"/>
  <c r="H57" i="1"/>
  <c r="H61" i="1"/>
  <c r="H65" i="1"/>
  <c r="H69" i="1"/>
  <c r="H73" i="1"/>
  <c r="H77" i="1"/>
  <c r="H81" i="1"/>
  <c r="H85" i="1"/>
  <c r="H89" i="1"/>
  <c r="H93" i="1"/>
  <c r="H97" i="1"/>
  <c r="H101" i="1"/>
  <c r="H105" i="1"/>
  <c r="H109" i="1"/>
  <c r="H113" i="1"/>
  <c r="H117" i="1"/>
  <c r="H121" i="1"/>
  <c r="H125" i="1"/>
  <c r="H129" i="1"/>
  <c r="H133" i="1"/>
  <c r="H141" i="1"/>
  <c r="H149" i="1"/>
  <c r="H157" i="1"/>
  <c r="H165" i="1"/>
  <c r="H135" i="1"/>
  <c r="H139" i="1"/>
  <c r="H143" i="1"/>
  <c r="H147" i="1"/>
  <c r="H151" i="1"/>
  <c r="H155" i="1"/>
  <c r="H159" i="1"/>
  <c r="H163" i="1"/>
  <c r="H167" i="1"/>
  <c r="J36" i="1"/>
  <c r="J40" i="1"/>
  <c r="J44" i="1"/>
  <c r="J48" i="1"/>
  <c r="J52" i="1"/>
  <c r="J56" i="1"/>
  <c r="J60" i="1"/>
  <c r="J64" i="1"/>
  <c r="J68" i="1"/>
  <c r="J72" i="1"/>
  <c r="J76" i="1"/>
  <c r="J80" i="1"/>
  <c r="J84" i="1"/>
  <c r="J88" i="1"/>
  <c r="J92" i="1"/>
  <c r="J96" i="1"/>
  <c r="J100" i="1"/>
  <c r="J104" i="1"/>
  <c r="J108" i="1"/>
  <c r="J112" i="1"/>
  <c r="J116" i="1"/>
  <c r="J120" i="1"/>
  <c r="J124" i="1"/>
  <c r="J128" i="1"/>
  <c r="J132" i="1"/>
  <c r="J136" i="1"/>
  <c r="J140" i="1"/>
  <c r="J144" i="1"/>
  <c r="J148" i="1"/>
  <c r="J152" i="1"/>
  <c r="J156" i="1"/>
  <c r="J160" i="1"/>
  <c r="J164" i="1"/>
  <c r="J97" i="1"/>
  <c r="J101" i="1"/>
  <c r="J105" i="1"/>
  <c r="J109" i="1"/>
  <c r="J113" i="1"/>
  <c r="J117" i="1"/>
  <c r="J121" i="1"/>
  <c r="J125" i="1"/>
  <c r="J129" i="1"/>
  <c r="J133" i="1"/>
  <c r="J137" i="1"/>
  <c r="J141" i="1"/>
  <c r="J145" i="1"/>
  <c r="J149" i="1"/>
  <c r="J153" i="1"/>
  <c r="J157" i="1"/>
  <c r="J161" i="1"/>
  <c r="J165" i="1"/>
  <c r="J10" i="1"/>
  <c r="J106" i="1"/>
  <c r="J122" i="1"/>
  <c r="J138" i="1"/>
</calcChain>
</file>

<file path=xl/sharedStrings.xml><?xml version="1.0" encoding="utf-8"?>
<sst xmlns="http://schemas.openxmlformats.org/spreadsheetml/2006/main" count="16627" uniqueCount="1202">
  <si>
    <t>NATURAL RESOURCES</t>
  </si>
  <si>
    <t>APPLING</t>
  </si>
  <si>
    <t>ATKINSON</t>
  </si>
  <si>
    <t>BACON</t>
  </si>
  <si>
    <t>BAKER</t>
  </si>
  <si>
    <t>BALDWIN</t>
  </si>
  <si>
    <t>BANKS</t>
  </si>
  <si>
    <t>BARROW</t>
  </si>
  <si>
    <t>BARTOW</t>
  </si>
  <si>
    <t>BEN HILL</t>
  </si>
  <si>
    <t>BERRIEN</t>
  </si>
  <si>
    <t>BIBB</t>
  </si>
  <si>
    <t>BLECKLEY</t>
  </si>
  <si>
    <t>BRANTLEY</t>
  </si>
  <si>
    <t>BROOKS</t>
  </si>
  <si>
    <t>BRYAN</t>
  </si>
  <si>
    <t>BULLOCH</t>
  </si>
  <si>
    <t>BURKE</t>
  </si>
  <si>
    <t>BUTTS</t>
  </si>
  <si>
    <t>CALHOUN</t>
  </si>
  <si>
    <t>CAMDEN</t>
  </si>
  <si>
    <t>CANDLER</t>
  </si>
  <si>
    <t>CARROLL</t>
  </si>
  <si>
    <t>CATOOSA</t>
  </si>
  <si>
    <t>CHARLTON</t>
  </si>
  <si>
    <t>CHATHAM</t>
  </si>
  <si>
    <t>CHATTAHOOCHEE</t>
  </si>
  <si>
    <t>CHATTOOGA</t>
  </si>
  <si>
    <t>CHEROKEE</t>
  </si>
  <si>
    <t>CLARKE</t>
  </si>
  <si>
    <t>CLAY</t>
  </si>
  <si>
    <t>CLAYTON</t>
  </si>
  <si>
    <t>CLINCH</t>
  </si>
  <si>
    <t>COBB</t>
  </si>
  <si>
    <t>COFFEE</t>
  </si>
  <si>
    <t>COLQUITT</t>
  </si>
  <si>
    <t>COLUMBIA</t>
  </si>
  <si>
    <t>COOK</t>
  </si>
  <si>
    <t>COWETA</t>
  </si>
  <si>
    <t>CRAWFORD</t>
  </si>
  <si>
    <t>CRISP</t>
  </si>
  <si>
    <t>DADE</t>
  </si>
  <si>
    <t>DAWSON</t>
  </si>
  <si>
    <t>DECATUR</t>
  </si>
  <si>
    <t>DEKALB</t>
  </si>
  <si>
    <t>DODGE</t>
  </si>
  <si>
    <t>DOOLY</t>
  </si>
  <si>
    <t>DOUGHERTY</t>
  </si>
  <si>
    <t>DOUGLAS</t>
  </si>
  <si>
    <t>EARLY</t>
  </si>
  <si>
    <t>ECHOLS</t>
  </si>
  <si>
    <t>EFFINGHAM</t>
  </si>
  <si>
    <t>ELBERT</t>
  </si>
  <si>
    <t>EMANUEL</t>
  </si>
  <si>
    <t>EVANS</t>
  </si>
  <si>
    <t>FANNIN</t>
  </si>
  <si>
    <t>FAYETTE</t>
  </si>
  <si>
    <t>FLOYD</t>
  </si>
  <si>
    <t>FORSYTH</t>
  </si>
  <si>
    <t>FRANKLIN</t>
  </si>
  <si>
    <t>FULTON</t>
  </si>
  <si>
    <t>GILMER</t>
  </si>
  <si>
    <t>GLASCOCK</t>
  </si>
  <si>
    <t>GLYNN</t>
  </si>
  <si>
    <t>GORDON</t>
  </si>
  <si>
    <t>GRADY</t>
  </si>
  <si>
    <t>GREENE</t>
  </si>
  <si>
    <t>GWINNETT</t>
  </si>
  <si>
    <t>HABERSHAM</t>
  </si>
  <si>
    <t>HALL</t>
  </si>
  <si>
    <t>HANCOCK</t>
  </si>
  <si>
    <t>HARALSON</t>
  </si>
  <si>
    <t>HARRIS</t>
  </si>
  <si>
    <t>HART</t>
  </si>
  <si>
    <t>HEARD</t>
  </si>
  <si>
    <t>HENRY</t>
  </si>
  <si>
    <t>HOUSTON</t>
  </si>
  <si>
    <t>IRWIN</t>
  </si>
  <si>
    <t>JACKSON</t>
  </si>
  <si>
    <t>JASPER</t>
  </si>
  <si>
    <t>JEFF DAVIS</t>
  </si>
  <si>
    <t>JEFFERSON</t>
  </si>
  <si>
    <t>JENKINS</t>
  </si>
  <si>
    <t>JOHNSON</t>
  </si>
  <si>
    <t>JONES</t>
  </si>
  <si>
    <t>LAMAR</t>
  </si>
  <si>
    <t>LANIER</t>
  </si>
  <si>
    <t>LAURENS</t>
  </si>
  <si>
    <t>LEE</t>
  </si>
  <si>
    <t>LIBERTY</t>
  </si>
  <si>
    <t>LINCOLN</t>
  </si>
  <si>
    <t>LONG</t>
  </si>
  <si>
    <t>LOWNDES</t>
  </si>
  <si>
    <t>LUMPKIN</t>
  </si>
  <si>
    <t>MACON</t>
  </si>
  <si>
    <t>MADISON</t>
  </si>
  <si>
    <t>MARION</t>
  </si>
  <si>
    <t>MCDUFFIE</t>
  </si>
  <si>
    <t>MCINTOSH</t>
  </si>
  <si>
    <t>MERIWETHER</t>
  </si>
  <si>
    <t>MILLER</t>
  </si>
  <si>
    <t>MITCHELL</t>
  </si>
  <si>
    <t>MONROE</t>
  </si>
  <si>
    <t>MONTGOMERY</t>
  </si>
  <si>
    <t>MORGAN</t>
  </si>
  <si>
    <t>MURRAY</t>
  </si>
  <si>
    <t>MUSCOGEE</t>
  </si>
  <si>
    <t>NEWTON</t>
  </si>
  <si>
    <t>OCONEE</t>
  </si>
  <si>
    <t>OGLETHORPE</t>
  </si>
  <si>
    <t>PAULDING</t>
  </si>
  <si>
    <t>PEACH</t>
  </si>
  <si>
    <t>PICKENS</t>
  </si>
  <si>
    <t>PIERCE</t>
  </si>
  <si>
    <t>PIKE</t>
  </si>
  <si>
    <t>POLK</t>
  </si>
  <si>
    <t>PULASKI</t>
  </si>
  <si>
    <t>PUTNAM</t>
  </si>
  <si>
    <t>QUITMAN</t>
  </si>
  <si>
    <t>RABUN</t>
  </si>
  <si>
    <t>RANDOLPH</t>
  </si>
  <si>
    <t>RICHMOND</t>
  </si>
  <si>
    <t>ROCKDALE</t>
  </si>
  <si>
    <t>SCHLEY</t>
  </si>
  <si>
    <t>SCREVEN</t>
  </si>
  <si>
    <t>SEMINOLE</t>
  </si>
  <si>
    <t>SPALDING</t>
  </si>
  <si>
    <t>STEPHENS</t>
  </si>
  <si>
    <t>STEWART</t>
  </si>
  <si>
    <t>SUMTER</t>
  </si>
  <si>
    <t>TALBOT</t>
  </si>
  <si>
    <t>TALIAFERRO</t>
  </si>
  <si>
    <t>TATTNALL</t>
  </si>
  <si>
    <t>TAYLOR</t>
  </si>
  <si>
    <t>TELFAIR</t>
  </si>
  <si>
    <t>TERRELL</t>
  </si>
  <si>
    <t>THOMAS</t>
  </si>
  <si>
    <t>TIFT</t>
  </si>
  <si>
    <t>TOOMBS</t>
  </si>
  <si>
    <t>TOWNS</t>
  </si>
  <si>
    <t>TREUTLEN</t>
  </si>
  <si>
    <t>TROUP</t>
  </si>
  <si>
    <t>TURNER</t>
  </si>
  <si>
    <t>TWIGGS</t>
  </si>
  <si>
    <t>UNION</t>
  </si>
  <si>
    <t>UPSON</t>
  </si>
  <si>
    <t>WALKER</t>
  </si>
  <si>
    <t>WALTON</t>
  </si>
  <si>
    <t>WARE</t>
  </si>
  <si>
    <t>WARREN</t>
  </si>
  <si>
    <t>WASHINGTON</t>
  </si>
  <si>
    <t>WAYNE</t>
  </si>
  <si>
    <t>WEBSTER</t>
  </si>
  <si>
    <t>WHEELER</t>
  </si>
  <si>
    <t>WHITE</t>
  </si>
  <si>
    <t>WHITFIELD</t>
  </si>
  <si>
    <t>WILCOX</t>
  </si>
  <si>
    <t>WILKES</t>
  </si>
  <si>
    <t>WILKINSON</t>
  </si>
  <si>
    <t>WORTH</t>
  </si>
  <si>
    <t>GEORGIA</t>
  </si>
  <si>
    <t>Worth County</t>
  </si>
  <si>
    <t>GA</t>
  </si>
  <si>
    <t>Wilkinson County</t>
  </si>
  <si>
    <t>Wilkes County</t>
  </si>
  <si>
    <t>Wilcox County</t>
  </si>
  <si>
    <t>Whitfield County</t>
  </si>
  <si>
    <t>White County</t>
  </si>
  <si>
    <t>Wheeler County</t>
  </si>
  <si>
    <t>Webster County</t>
  </si>
  <si>
    <t>Wayne County</t>
  </si>
  <si>
    <t>Washington County</t>
  </si>
  <si>
    <t>Warren County</t>
  </si>
  <si>
    <t>Ware County</t>
  </si>
  <si>
    <t>Walton County</t>
  </si>
  <si>
    <t>Walker County</t>
  </si>
  <si>
    <t>Upson County</t>
  </si>
  <si>
    <t>Union County</t>
  </si>
  <si>
    <t>Twiggs County</t>
  </si>
  <si>
    <t>Turner County</t>
  </si>
  <si>
    <t>Troup County</t>
  </si>
  <si>
    <t>Treutlen County</t>
  </si>
  <si>
    <t>Towns County</t>
  </si>
  <si>
    <t>Toombs County</t>
  </si>
  <si>
    <t>Tift County</t>
  </si>
  <si>
    <t>Thomas County</t>
  </si>
  <si>
    <t>Terrell County</t>
  </si>
  <si>
    <t>Telfair County</t>
  </si>
  <si>
    <t>Taylor County</t>
  </si>
  <si>
    <t>Tattnall County</t>
  </si>
  <si>
    <t>Taliaferro County</t>
  </si>
  <si>
    <t>Talbot County</t>
  </si>
  <si>
    <t>Sumter County</t>
  </si>
  <si>
    <t>Stewart County</t>
  </si>
  <si>
    <t>Stephens County</t>
  </si>
  <si>
    <t>Spalding County</t>
  </si>
  <si>
    <t>Seminole County</t>
  </si>
  <si>
    <t>Screven County</t>
  </si>
  <si>
    <t>Schley County</t>
  </si>
  <si>
    <t>Rockdale County</t>
  </si>
  <si>
    <t>Richmond County</t>
  </si>
  <si>
    <t>Randolph County</t>
  </si>
  <si>
    <t>Rabun County</t>
  </si>
  <si>
    <t>Quitman County</t>
  </si>
  <si>
    <t>Putnam County</t>
  </si>
  <si>
    <t>Pulaski County</t>
  </si>
  <si>
    <t>Polk County</t>
  </si>
  <si>
    <t>Pike County</t>
  </si>
  <si>
    <t>Pierce County</t>
  </si>
  <si>
    <t>Pickens County</t>
  </si>
  <si>
    <t>Peach County</t>
  </si>
  <si>
    <t>Paulding County</t>
  </si>
  <si>
    <t>Oglethorpe County</t>
  </si>
  <si>
    <t>Oconee County</t>
  </si>
  <si>
    <t>Newton County</t>
  </si>
  <si>
    <t>Muscogee County</t>
  </si>
  <si>
    <t>Murray County</t>
  </si>
  <si>
    <t>Morgan County</t>
  </si>
  <si>
    <t>Montgomery County</t>
  </si>
  <si>
    <t>Monroe County</t>
  </si>
  <si>
    <t>Mitchell County</t>
  </si>
  <si>
    <t>Miller County</t>
  </si>
  <si>
    <t>Meriwether County</t>
  </si>
  <si>
    <t>Marion County</t>
  </si>
  <si>
    <t>Madison County</t>
  </si>
  <si>
    <t>Macon County</t>
  </si>
  <si>
    <t>McIntosh County</t>
  </si>
  <si>
    <t>McDuffie County</t>
  </si>
  <si>
    <t>Lumpkin County</t>
  </si>
  <si>
    <t>Lowndes County</t>
  </si>
  <si>
    <t>Long County</t>
  </si>
  <si>
    <t>Lincoln County</t>
  </si>
  <si>
    <t>Liberty County</t>
  </si>
  <si>
    <t>Lee County</t>
  </si>
  <si>
    <t>Laurens County</t>
  </si>
  <si>
    <t>Lanier County</t>
  </si>
  <si>
    <t>Lamar County</t>
  </si>
  <si>
    <t>Jones County</t>
  </si>
  <si>
    <t>Johnson County</t>
  </si>
  <si>
    <t>Jenkins County</t>
  </si>
  <si>
    <t>Jefferson County</t>
  </si>
  <si>
    <t>Jeff Davis County</t>
  </si>
  <si>
    <t>Jasper County</t>
  </si>
  <si>
    <t>Jackson County</t>
  </si>
  <si>
    <t>Irwin County</t>
  </si>
  <si>
    <t>Houston County</t>
  </si>
  <si>
    <t>Henry County</t>
  </si>
  <si>
    <t>Heard County</t>
  </si>
  <si>
    <t>Hart County</t>
  </si>
  <si>
    <t>Harris County</t>
  </si>
  <si>
    <t>Haralson County</t>
  </si>
  <si>
    <t>Hancock County</t>
  </si>
  <si>
    <t>Hall County</t>
  </si>
  <si>
    <t>Habersham County</t>
  </si>
  <si>
    <t>Gwinnett County</t>
  </si>
  <si>
    <t>Greene County</t>
  </si>
  <si>
    <t>Grady County</t>
  </si>
  <si>
    <t>Gordon County</t>
  </si>
  <si>
    <t>Glynn County</t>
  </si>
  <si>
    <t>Glascock County</t>
  </si>
  <si>
    <t>Gilmer County</t>
  </si>
  <si>
    <t>Fulton County</t>
  </si>
  <si>
    <t>Franklin County</t>
  </si>
  <si>
    <t>Forsyth County</t>
  </si>
  <si>
    <t>Floyd County</t>
  </si>
  <si>
    <t>Fayette County</t>
  </si>
  <si>
    <t>Fannin County</t>
  </si>
  <si>
    <t>Evans County</t>
  </si>
  <si>
    <t>Emanuel County</t>
  </si>
  <si>
    <t>Elbert County</t>
  </si>
  <si>
    <t>Effingham County</t>
  </si>
  <si>
    <t>Echols County</t>
  </si>
  <si>
    <t>Early County</t>
  </si>
  <si>
    <t>Douglas County</t>
  </si>
  <si>
    <t>Dougherty County</t>
  </si>
  <si>
    <t>Dooly County</t>
  </si>
  <si>
    <t>Dodge County</t>
  </si>
  <si>
    <t>DeKalb County</t>
  </si>
  <si>
    <t>Decatur County</t>
  </si>
  <si>
    <t>Dawson County</t>
  </si>
  <si>
    <t>Dade County</t>
  </si>
  <si>
    <t>Crisp County</t>
  </si>
  <si>
    <t>Crawford County</t>
  </si>
  <si>
    <t>Coweta County</t>
  </si>
  <si>
    <t>Cook County</t>
  </si>
  <si>
    <t>Columbia County</t>
  </si>
  <si>
    <t>Colquitt County</t>
  </si>
  <si>
    <t>Coffee County</t>
  </si>
  <si>
    <t>Cobb County</t>
  </si>
  <si>
    <t>Clinch County</t>
  </si>
  <si>
    <t>Clayton County</t>
  </si>
  <si>
    <t>Clay County</t>
  </si>
  <si>
    <t>Clarke County</t>
  </si>
  <si>
    <t>Cherokee County</t>
  </si>
  <si>
    <t>Chattooga County</t>
  </si>
  <si>
    <t>Chattahoochee County</t>
  </si>
  <si>
    <t>Chatham County</t>
  </si>
  <si>
    <t>Charlton County</t>
  </si>
  <si>
    <t>Catoosa County</t>
  </si>
  <si>
    <t>Carroll County</t>
  </si>
  <si>
    <t>Candler County</t>
  </si>
  <si>
    <t>Camden County</t>
  </si>
  <si>
    <t>Calhoun County</t>
  </si>
  <si>
    <t>Butts County</t>
  </si>
  <si>
    <t>Burke County</t>
  </si>
  <si>
    <t>Bulloch County</t>
  </si>
  <si>
    <t>Bryan County</t>
  </si>
  <si>
    <t>Brooks County</t>
  </si>
  <si>
    <t>Brantley County</t>
  </si>
  <si>
    <t>Bleckley County</t>
  </si>
  <si>
    <t>Bibb County</t>
  </si>
  <si>
    <t>Berrien County</t>
  </si>
  <si>
    <t>Ben Hill County</t>
  </si>
  <si>
    <t>Bartow County</t>
  </si>
  <si>
    <t>Barrow County</t>
  </si>
  <si>
    <t>Banks County</t>
  </si>
  <si>
    <t>Baldwin County</t>
  </si>
  <si>
    <t>Baker County</t>
  </si>
  <si>
    <t>Bacon County</t>
  </si>
  <si>
    <t>Atkinson County</t>
  </si>
  <si>
    <t>Appling County</t>
  </si>
  <si>
    <t>INTPTLAT</t>
  </si>
  <si>
    <t>AWATER_SQMI</t>
  </si>
  <si>
    <t>ALAND_SQMI</t>
  </si>
  <si>
    <t>AWATER</t>
  </si>
  <si>
    <t>ALAND</t>
  </si>
  <si>
    <t>NAME</t>
  </si>
  <si>
    <t>ANSICODE</t>
  </si>
  <si>
    <t>GEOID</t>
  </si>
  <si>
    <t>USPS</t>
  </si>
  <si>
    <t>http://www2.census.gov/geo/gazetteer/2014_Gazetteer/2014_gaz_counties_13.txt</t>
  </si>
  <si>
    <t>Had to search for "gazetteer" on census site. http://www.census.gov/geo/maps-data/data/gazetteer2014.html</t>
  </si>
  <si>
    <t>Total</t>
  </si>
  <si>
    <t>Land</t>
  </si>
  <si>
    <t>Water</t>
  </si>
  <si>
    <t>All Classes</t>
  </si>
  <si>
    <t>Longleaf Slash</t>
  </si>
  <si>
    <t>Loblolly Short Leaf</t>
  </si>
  <si>
    <t>Oak-Pine</t>
  </si>
  <si>
    <t>Oak-Hickory</t>
  </si>
  <si>
    <t>Oak-Gum-Cypress</t>
  </si>
  <si>
    <t>Harvested (Cutting)</t>
  </si>
  <si>
    <t>Major Forest-Type Groups</t>
  </si>
  <si>
    <t>Area (Square Miles)</t>
  </si>
  <si>
    <t>2010 Census</t>
  </si>
  <si>
    <t>County</t>
  </si>
  <si>
    <t>White / red / jack pine group (100)</t>
  </si>
  <si>
    <t>Longleaf / slash pine group (140)</t>
  </si>
  <si>
    <t>Loblolly / shortleaf pine group (160)</t>
  </si>
  <si>
    <t>Other eastern softwoods group (170)</t>
  </si>
  <si>
    <t>Oak / pine group (400)</t>
  </si>
  <si>
    <t>Oak / hickory group (500)</t>
  </si>
  <si>
    <t>Oak / gum / cypress group (600)</t>
  </si>
  <si>
    <t>Elm / ash / cottonwood group (700)</t>
  </si>
  <si>
    <t>Other hardwoods group (960)</t>
  </si>
  <si>
    <t>Tropical hardwoods group (980)</t>
  </si>
  <si>
    <t>Exotic hardwoods group (990)</t>
  </si>
  <si>
    <t>Nonstocked (999)</t>
  </si>
  <si>
    <t>--</t>
  </si>
  <si>
    <t>Totals:</t>
  </si>
  <si>
    <t>Summary Attribute:</t>
  </si>
  <si>
    <t>Report Layout:</t>
  </si>
  <si>
    <t>2.8 - Area, in acres, by county and forest-type group</t>
  </si>
  <si>
    <t>Area of sampled land</t>
  </si>
  <si>
    <t>Table break:</t>
  </si>
  <si>
    <t>U.S. States (plot.statecd)</t>
  </si>
  <si>
    <t>Row break:</t>
  </si>
  <si>
    <t>U.S. Counties (plot.countycd)</t>
  </si>
  <si>
    <t>Column break:</t>
  </si>
  <si>
    <t>Forest type group (cond.p1:fortypgrpcd)</t>
  </si>
  <si>
    <t>Region Selection:</t>
  </si>
  <si>
    <t>Georgia(13)</t>
  </si>
  <si>
    <t>Filter Selection:</t>
  </si>
  <si>
    <t>No filters</t>
  </si>
  <si>
    <t>Survey Years</t>
  </si>
  <si>
    <r>
      <t xml:space="preserve">(The color of each estimated value represents its </t>
    </r>
    <r>
      <rPr>
        <u/>
        <sz val="12"/>
        <color theme="1"/>
        <rFont val="Calibri"/>
        <family val="2"/>
        <scheme val="minor"/>
      </rPr>
      <t>percent sampling error</t>
    </r>
    <r>
      <rPr>
        <sz val="12"/>
        <color theme="1"/>
        <rFont val="Calibri"/>
        <family val="2"/>
        <scheme val="minor"/>
      </rPr>
      <t xml:space="preserve"> (pse); if estimate is </t>
    </r>
    <r>
      <rPr>
        <b/>
        <sz val="12"/>
        <color theme="1"/>
        <rFont val="Calibri"/>
        <family val="2"/>
        <scheme val="minor"/>
      </rPr>
      <t>black</t>
    </r>
    <r>
      <rPr>
        <sz val="12"/>
        <color theme="1"/>
        <rFont val="Calibri"/>
        <family val="2"/>
        <scheme val="minor"/>
      </rPr>
      <t xml:space="preserve">, pse is less than or equal to 25%; if estimate is </t>
    </r>
    <r>
      <rPr>
        <b/>
        <sz val="12"/>
        <color rgb="FF009E73"/>
        <rFont val="Calibri"/>
        <family val="2"/>
        <scheme val="minor"/>
      </rPr>
      <t>teal</t>
    </r>
    <r>
      <rPr>
        <sz val="12"/>
        <color theme="1"/>
        <rFont val="Calibri"/>
        <family val="2"/>
        <scheme val="minor"/>
      </rPr>
      <t xml:space="preserve">, pse is greater than 25% and less than or equal to 50%; if estimate is </t>
    </r>
    <r>
      <rPr>
        <b/>
        <sz val="12"/>
        <color rgb="FFD55E00"/>
        <rFont val="Calibri"/>
        <family val="2"/>
        <scheme val="minor"/>
      </rPr>
      <t>gold</t>
    </r>
    <r>
      <rPr>
        <sz val="12"/>
        <color theme="1"/>
        <rFont val="Calibri"/>
        <family val="2"/>
        <scheme val="minor"/>
      </rPr>
      <t>, pse is greater than 50%)</t>
    </r>
  </si>
  <si>
    <t>Georgia (13) -- Area of forest land by U.S. Counties and Forest type group (in acres)</t>
  </si>
  <si>
    <t>Forest-type groups</t>
  </si>
  <si>
    <t>Appling (1)</t>
  </si>
  <si>
    <t>Atkinson (3)</t>
  </si>
  <si>
    <t>Bacon (5)</t>
  </si>
  <si>
    <t>Baker (7)</t>
  </si>
  <si>
    <t>Baldwin (9)</t>
  </si>
  <si>
    <t>Banks (11)</t>
  </si>
  <si>
    <t>Barrow (13)</t>
  </si>
  <si>
    <t>Bartow (15)</t>
  </si>
  <si>
    <t>Ben Hill (17)</t>
  </si>
  <si>
    <t>Berrien (19)</t>
  </si>
  <si>
    <t>Bibb (21)</t>
  </si>
  <si>
    <t>Bleckley (23)</t>
  </si>
  <si>
    <t>Brantley (25)</t>
  </si>
  <si>
    <t>Brooks (27)</t>
  </si>
  <si>
    <t>Bryan (29)</t>
  </si>
  <si>
    <t>Bulloch (31)</t>
  </si>
  <si>
    <t>Burke (33)</t>
  </si>
  <si>
    <t>Butts (35)</t>
  </si>
  <si>
    <t>Calhoun (37)</t>
  </si>
  <si>
    <t>Camden (39)</t>
  </si>
  <si>
    <t>Candler (43)</t>
  </si>
  <si>
    <t>Carroll (45)</t>
  </si>
  <si>
    <t>Catoosa (47)</t>
  </si>
  <si>
    <t>Charlton (49)</t>
  </si>
  <si>
    <t>Chatham (51)</t>
  </si>
  <si>
    <t>Chattahoochee (53)</t>
  </si>
  <si>
    <t>Chattooga (55)</t>
  </si>
  <si>
    <t>Cherokee (57)</t>
  </si>
  <si>
    <t>Clarke (59)</t>
  </si>
  <si>
    <t>Clay (61)</t>
  </si>
  <si>
    <t>Clayton (63)</t>
  </si>
  <si>
    <t>Clinch (65)</t>
  </si>
  <si>
    <t>Cobb (67)</t>
  </si>
  <si>
    <t>Coffee (69)</t>
  </si>
  <si>
    <t>Colquitt (71)</t>
  </si>
  <si>
    <t>Columbia (73)</t>
  </si>
  <si>
    <t>Cook (75)</t>
  </si>
  <si>
    <t>Coweta (77)</t>
  </si>
  <si>
    <t>Crawford (79)</t>
  </si>
  <si>
    <t>Crisp (81)</t>
  </si>
  <si>
    <t>Dade (83)</t>
  </si>
  <si>
    <t>Dawson (85)</t>
  </si>
  <si>
    <t>Decatur (87)</t>
  </si>
  <si>
    <t>Dekalb (89)</t>
  </si>
  <si>
    <t>Dodge (91)</t>
  </si>
  <si>
    <t>Dooly (93)</t>
  </si>
  <si>
    <t>Dougherty (95)</t>
  </si>
  <si>
    <t>Douglas (97)</t>
  </si>
  <si>
    <t>Early (99)</t>
  </si>
  <si>
    <t>Echols (101)</t>
  </si>
  <si>
    <t>Effingham (103)</t>
  </si>
  <si>
    <t>Elbert (105)</t>
  </si>
  <si>
    <t>Emanuel (107)</t>
  </si>
  <si>
    <t>Evans (109)</t>
  </si>
  <si>
    <t>Fannin (111)</t>
  </si>
  <si>
    <t>Fayette (113)</t>
  </si>
  <si>
    <t>Floyd (115)</t>
  </si>
  <si>
    <t>Forsyth (117)</t>
  </si>
  <si>
    <t>Franklin (119)</t>
  </si>
  <si>
    <t>Fulton (121)</t>
  </si>
  <si>
    <t>Gilmer (123)</t>
  </si>
  <si>
    <t>Glascock (125)</t>
  </si>
  <si>
    <t>Glynn (127)</t>
  </si>
  <si>
    <t>Gordon (129)</t>
  </si>
  <si>
    <t>Grady (131)</t>
  </si>
  <si>
    <t>Greene (133)</t>
  </si>
  <si>
    <t>Gwinnett (135)</t>
  </si>
  <si>
    <t>Habersham (137)</t>
  </si>
  <si>
    <t>Hall (139)</t>
  </si>
  <si>
    <t>Hancock (141)</t>
  </si>
  <si>
    <t>Haralson (143)</t>
  </si>
  <si>
    <t>Harris (145)</t>
  </si>
  <si>
    <t>Hart (147)</t>
  </si>
  <si>
    <t>Heard (149)</t>
  </si>
  <si>
    <t>Henry (151)</t>
  </si>
  <si>
    <t>Houston (153)</t>
  </si>
  <si>
    <t>Irwin (155)</t>
  </si>
  <si>
    <t>Jackson (157)</t>
  </si>
  <si>
    <t>Jasper (159)</t>
  </si>
  <si>
    <t>Jeff Davis (161)</t>
  </si>
  <si>
    <t>Jefferson (163)</t>
  </si>
  <si>
    <t>Jenkins (165)</t>
  </si>
  <si>
    <t>Johnson (167)</t>
  </si>
  <si>
    <t>Jones (169)</t>
  </si>
  <si>
    <t>Lamar (171)</t>
  </si>
  <si>
    <t>Lanier (173)</t>
  </si>
  <si>
    <t>Laurens (175)</t>
  </si>
  <si>
    <t>Lee (177)</t>
  </si>
  <si>
    <t>Liberty (179)</t>
  </si>
  <si>
    <t>Lincoln (181)</t>
  </si>
  <si>
    <t>Long (183)</t>
  </si>
  <si>
    <t>Lowndes (185)</t>
  </si>
  <si>
    <t>Lumpkin (187)</t>
  </si>
  <si>
    <t>McDuffie (189)</t>
  </si>
  <si>
    <t>McIntosh (191)</t>
  </si>
  <si>
    <t>Macon (193)</t>
  </si>
  <si>
    <t>Madison (195)</t>
  </si>
  <si>
    <t>Marion (197)</t>
  </si>
  <si>
    <t>Meriwether (199)</t>
  </si>
  <si>
    <t>Miller (201)</t>
  </si>
  <si>
    <t>Mitchell (205)</t>
  </si>
  <si>
    <t>Monroe (207)</t>
  </si>
  <si>
    <t>Montgomery (209)</t>
  </si>
  <si>
    <t>Morgan (211)</t>
  </si>
  <si>
    <t>Murray (213)</t>
  </si>
  <si>
    <t>Muscogee (215)</t>
  </si>
  <si>
    <t>Newton (217)</t>
  </si>
  <si>
    <t>Oconee (219)</t>
  </si>
  <si>
    <t>Oglethorpe (221)</t>
  </si>
  <si>
    <t>Paulding (223)</t>
  </si>
  <si>
    <t>Peach (225)</t>
  </si>
  <si>
    <t>Pickens (227)</t>
  </si>
  <si>
    <t>Pierce (229)</t>
  </si>
  <si>
    <t>Pike (231)</t>
  </si>
  <si>
    <t>Polk (233)</t>
  </si>
  <si>
    <t>Pulaski (235)</t>
  </si>
  <si>
    <t>Putnam (237)</t>
  </si>
  <si>
    <t>Quitman (239)</t>
  </si>
  <si>
    <t>Rabun (241)</t>
  </si>
  <si>
    <t>Randolph (243)</t>
  </si>
  <si>
    <t>Richmond (245)</t>
  </si>
  <si>
    <t>Rockdale (247)</t>
  </si>
  <si>
    <t>Schley (249)</t>
  </si>
  <si>
    <t>Screven (251)</t>
  </si>
  <si>
    <t>Seminole (253)</t>
  </si>
  <si>
    <t>Spalding (255)</t>
  </si>
  <si>
    <t>Stephens (257)</t>
  </si>
  <si>
    <t>Stewart (259)</t>
  </si>
  <si>
    <t>Sumter (261)</t>
  </si>
  <si>
    <t>Talbot (263)</t>
  </si>
  <si>
    <t>Taliaferro (265)</t>
  </si>
  <si>
    <t>Tattnall (267)</t>
  </si>
  <si>
    <t>Taylor (269)</t>
  </si>
  <si>
    <t>Telfair (271)</t>
  </si>
  <si>
    <t>Terrell (273)</t>
  </si>
  <si>
    <t>Thomas (275)</t>
  </si>
  <si>
    <t>Tift (277)</t>
  </si>
  <si>
    <t>Toombs (279)</t>
  </si>
  <si>
    <t>Towns (281)</t>
  </si>
  <si>
    <t>Treutlen (283)</t>
  </si>
  <si>
    <t>Troup (285)</t>
  </si>
  <si>
    <t>Turner (287)</t>
  </si>
  <si>
    <t>Twiggs (289)</t>
  </si>
  <si>
    <t>Union (291)</t>
  </si>
  <si>
    <t>Upson (293)</t>
  </si>
  <si>
    <t>Walker (295)</t>
  </si>
  <si>
    <t>Walton (297)</t>
  </si>
  <si>
    <t>Ware (299)</t>
  </si>
  <si>
    <t>Warren (301)</t>
  </si>
  <si>
    <t>Washington (303)</t>
  </si>
  <si>
    <t>Wayne (305)</t>
  </si>
  <si>
    <t>Webster (307)</t>
  </si>
  <si>
    <t>Wheeler (309)</t>
  </si>
  <si>
    <t>White (311)</t>
  </si>
  <si>
    <t>Whitfield (313)</t>
  </si>
  <si>
    <t>Wilcox (315)</t>
  </si>
  <si>
    <t>Wilkes (317)</t>
  </si>
  <si>
    <t>Wilkinson (319)</t>
  </si>
  <si>
    <t>Worth (321)</t>
  </si>
  <si>
    <t>Georgia (13) -- Area of timberland by U.S. Counties and Forest type group (in acres)</t>
  </si>
  <si>
    <t xml:space="preserve">Pasted html table from report generated at http://apps.fs.fed.us/fido/standardrpt.html </t>
  </si>
  <si>
    <t>EVALIDator Version 1.6.0.01 - View report</t>
  </si>
  <si>
    <t>Numerator type Area of forest land, in acres</t>
  </si>
  <si>
    <t xml:space="preserve">Statecd/EVALID(s): </t>
  </si>
  <si>
    <t>RSCD=33 EVALID=131301 GEORGIA 2005;2006;2007;2009;2010;2011;2012;2013</t>
  </si>
  <si>
    <t>Page variable=None (based on values from the Current inventory).</t>
  </si>
  <si>
    <t xml:space="preserve">Row variable=County code and name (based on values from the Current inventory). </t>
  </si>
  <si>
    <t xml:space="preserve">Column variable=Forest type group abbr (based on values from the Current inventory). </t>
  </si>
  <si>
    <t>Estimate:</t>
  </si>
  <si>
    <t>Forest type group abbr</t>
  </si>
  <si>
    <t>County code and name</t>
  </si>
  <si>
    <t>WRJP</t>
  </si>
  <si>
    <t>LngSl</t>
  </si>
  <si>
    <t>LobSh</t>
  </si>
  <si>
    <t>OthESw</t>
  </si>
  <si>
    <t>OkP</t>
  </si>
  <si>
    <t>OkH</t>
  </si>
  <si>
    <t>OkGC</t>
  </si>
  <si>
    <t>EAC</t>
  </si>
  <si>
    <t>OtHw</t>
  </si>
  <si>
    <t>TropHw</t>
  </si>
  <si>
    <t>ExHd</t>
  </si>
  <si>
    <t>Nons</t>
  </si>
  <si>
    <t>13001 GA Appling</t>
  </si>
  <si>
    <t>-</t>
  </si>
  <si>
    <t>13003 GA Atkinson</t>
  </si>
  <si>
    <t>13005 GA Bacon</t>
  </si>
  <si>
    <t>13007 GA Baker</t>
  </si>
  <si>
    <t>13009 GA Baldwin</t>
  </si>
  <si>
    <t>13011 GA Banks</t>
  </si>
  <si>
    <t>13013 GA Barrow</t>
  </si>
  <si>
    <t>13015 GA Bartow</t>
  </si>
  <si>
    <t>13017 GA Ben Hill</t>
  </si>
  <si>
    <t>13019 GA Berrien</t>
  </si>
  <si>
    <t>13021 GA Bibb</t>
  </si>
  <si>
    <t>13023 GA Bleckley</t>
  </si>
  <si>
    <t>13025 GA Brantley</t>
  </si>
  <si>
    <t>13027 GA Brooks</t>
  </si>
  <si>
    <t>13029 GA Bryan</t>
  </si>
  <si>
    <t>13031 GA Bulloch</t>
  </si>
  <si>
    <t>13033 GA Burke</t>
  </si>
  <si>
    <t>13035 GA Butts</t>
  </si>
  <si>
    <t>13037 GA Calhoun</t>
  </si>
  <si>
    <t>13039 GA Camden</t>
  </si>
  <si>
    <t>13043 GA Candler</t>
  </si>
  <si>
    <t>13045 GA Carroll</t>
  </si>
  <si>
    <t>13047 GA Catoosa</t>
  </si>
  <si>
    <t>13049 GA Charlton</t>
  </si>
  <si>
    <t>13051 GA Chatham</t>
  </si>
  <si>
    <t>13053 GA Chattahoochee</t>
  </si>
  <si>
    <t>13055 GA Chattooga</t>
  </si>
  <si>
    <t>13057 GA Cherokee</t>
  </si>
  <si>
    <t>13059 GA Clarke</t>
  </si>
  <si>
    <t>13061 GA Clay</t>
  </si>
  <si>
    <t>13063 GA Clayton</t>
  </si>
  <si>
    <t>13065 GA Clinch</t>
  </si>
  <si>
    <t>13067 GA Cobb</t>
  </si>
  <si>
    <t>13069 GA Coffee</t>
  </si>
  <si>
    <t>13071 GA Colquitt</t>
  </si>
  <si>
    <t>13073 GA Columbia</t>
  </si>
  <si>
    <t>13075 GA Cook</t>
  </si>
  <si>
    <t>13077 GA Coweta</t>
  </si>
  <si>
    <t>13079 GA Crawford</t>
  </si>
  <si>
    <t>13081 GA Crisp</t>
  </si>
  <si>
    <t>13083 GA Dade</t>
  </si>
  <si>
    <t>13085 GA Dawson</t>
  </si>
  <si>
    <t>13087 GA Decatur</t>
  </si>
  <si>
    <t>13089 GA DeKalb</t>
  </si>
  <si>
    <t>13091 GA Dodge</t>
  </si>
  <si>
    <t>13093 GA Dooly</t>
  </si>
  <si>
    <t>13095 GA Dougherty</t>
  </si>
  <si>
    <t>13097 GA Douglas</t>
  </si>
  <si>
    <t>13099 GA Early</t>
  </si>
  <si>
    <t>13101 GA Echols</t>
  </si>
  <si>
    <t>13103 GA Effingham</t>
  </si>
  <si>
    <t>13105 GA Elbert</t>
  </si>
  <si>
    <t>13107 GA Emanuel</t>
  </si>
  <si>
    <t>13109 GA Evans</t>
  </si>
  <si>
    <t>13111 GA Fannin</t>
  </si>
  <si>
    <t>13113 GA Fayette</t>
  </si>
  <si>
    <t>13115 GA Floyd</t>
  </si>
  <si>
    <t>13117 GA Forsyth</t>
  </si>
  <si>
    <t>13119 GA Franklin</t>
  </si>
  <si>
    <t>13121 GA Fulton</t>
  </si>
  <si>
    <t>13123 GA Gilmer</t>
  </si>
  <si>
    <t>13125 GA Glascock</t>
  </si>
  <si>
    <t>13127 GA Glynn</t>
  </si>
  <si>
    <t>13129 GA Gordon</t>
  </si>
  <si>
    <t>13131 GA Grady</t>
  </si>
  <si>
    <t>13133 GA Greene</t>
  </si>
  <si>
    <t>13135 GA Gwinnett</t>
  </si>
  <si>
    <t>13137 GA Habersham</t>
  </si>
  <si>
    <t>13139 GA Hall</t>
  </si>
  <si>
    <t>13141 GA Hancock</t>
  </si>
  <si>
    <t>13143 GA Haralson</t>
  </si>
  <si>
    <t>13145 GA Harris</t>
  </si>
  <si>
    <t>13147 GA Hart</t>
  </si>
  <si>
    <t>13149 GA Heard</t>
  </si>
  <si>
    <t>13151 GA Henry</t>
  </si>
  <si>
    <t>13153 GA Houston</t>
  </si>
  <si>
    <t>13155 GA Irwin</t>
  </si>
  <si>
    <t>13157 GA Jackson</t>
  </si>
  <si>
    <t>13159 GA Jasper</t>
  </si>
  <si>
    <t>13161 GA Jeff Davis</t>
  </si>
  <si>
    <t>13163 GA Jefferson</t>
  </si>
  <si>
    <t>13165 GA Jenkins</t>
  </si>
  <si>
    <t>13167 GA Johnson</t>
  </si>
  <si>
    <t>13169 GA Jones</t>
  </si>
  <si>
    <t>13171 GA Lamar</t>
  </si>
  <si>
    <t>13173 GA Lanier</t>
  </si>
  <si>
    <t>13175 GA Laurens</t>
  </si>
  <si>
    <t>13177 GA Lee</t>
  </si>
  <si>
    <t>13179 GA Liberty</t>
  </si>
  <si>
    <t>13181 GA Lincoln</t>
  </si>
  <si>
    <t>13183 GA Long</t>
  </si>
  <si>
    <t>13185 GA Lowndes</t>
  </si>
  <si>
    <t>13187 GA Lumpkin</t>
  </si>
  <si>
    <t>13189 GA McDuffie</t>
  </si>
  <si>
    <t>13191 GA McIntosh</t>
  </si>
  <si>
    <t>13193 GA Macon</t>
  </si>
  <si>
    <t>13195 GA Madison</t>
  </si>
  <si>
    <t>13197 GA Marion</t>
  </si>
  <si>
    <t>13199 GA Meriwether</t>
  </si>
  <si>
    <t>13201 GA Miller</t>
  </si>
  <si>
    <t>13205 GA Mitchell</t>
  </si>
  <si>
    <t>13207 GA Monroe</t>
  </si>
  <si>
    <t>13209 GA Montgomery</t>
  </si>
  <si>
    <t>13211 GA Morgan</t>
  </si>
  <si>
    <t>13213 GA Murray</t>
  </si>
  <si>
    <t>13215 GA Muscogee</t>
  </si>
  <si>
    <t>13217 GA Newton</t>
  </si>
  <si>
    <t>13219 GA Oconee</t>
  </si>
  <si>
    <t>13221 GA Oglethorpe</t>
  </si>
  <si>
    <t>13223 GA Paulding</t>
  </si>
  <si>
    <t>13225 GA Peach</t>
  </si>
  <si>
    <t>13227 GA Pickens</t>
  </si>
  <si>
    <t>13229 GA Pierce</t>
  </si>
  <si>
    <t>13231 GA Pike</t>
  </si>
  <si>
    <t>13233 GA Polk</t>
  </si>
  <si>
    <t>13235 GA Pulaski</t>
  </si>
  <si>
    <t>13237 GA Putnam</t>
  </si>
  <si>
    <t>13239 GA Quitman</t>
  </si>
  <si>
    <t>13241 GA Rabun</t>
  </si>
  <si>
    <t>13243 GA Randolph</t>
  </si>
  <si>
    <t>13245 GA Richmond</t>
  </si>
  <si>
    <t>13247 GA Rockdale</t>
  </si>
  <si>
    <t>13249 GA Schley</t>
  </si>
  <si>
    <t>13251 GA Screven</t>
  </si>
  <si>
    <t>13253 GA Seminole</t>
  </si>
  <si>
    <t>13255 GA Spalding</t>
  </si>
  <si>
    <t>13257 GA Stephens</t>
  </si>
  <si>
    <t>13259 GA Stewart</t>
  </si>
  <si>
    <t>13261 GA Sumter</t>
  </si>
  <si>
    <t>13263 GA Talbot</t>
  </si>
  <si>
    <t>13265 GA Taliaferro</t>
  </si>
  <si>
    <t>13267 GA Tattnall</t>
  </si>
  <si>
    <t>13269 GA Taylor</t>
  </si>
  <si>
    <t>13271 GA Telfair</t>
  </si>
  <si>
    <t>13273 GA Terrell</t>
  </si>
  <si>
    <t>13275 GA Thomas</t>
  </si>
  <si>
    <t>13277 GA Tift</t>
  </si>
  <si>
    <t>13279 GA Toombs</t>
  </si>
  <si>
    <t>13281 GA Towns</t>
  </si>
  <si>
    <t>13283 GA Treutlen</t>
  </si>
  <si>
    <t>13285 GA Troup</t>
  </si>
  <si>
    <t>13287 GA Turner</t>
  </si>
  <si>
    <t>13289 GA Twiggs</t>
  </si>
  <si>
    <t>13291 GA Union</t>
  </si>
  <si>
    <t>13293 GA Upson</t>
  </si>
  <si>
    <t>13295 GA Walker</t>
  </si>
  <si>
    <t>13297 GA Walton</t>
  </si>
  <si>
    <t>13299 GA Ware</t>
  </si>
  <si>
    <t>13301 GA Warren</t>
  </si>
  <si>
    <t>13303 GA Washington</t>
  </si>
  <si>
    <t>13305 GA Wayne</t>
  </si>
  <si>
    <t>13307 GA Webster</t>
  </si>
  <si>
    <t>13309 GA Wheeler</t>
  </si>
  <si>
    <t>13311 GA White</t>
  </si>
  <si>
    <t>13313 GA Whitfield</t>
  </si>
  <si>
    <t>13315 GA Wilcox</t>
  </si>
  <si>
    <t>13317 GA Wilkes</t>
  </si>
  <si>
    <t>13319 GA Wilkinson</t>
  </si>
  <si>
    <t>13321 GA Worth</t>
  </si>
  <si>
    <t>Sampling error percent:</t>
  </si>
  <si>
    <t>Number of non-zero condtions in estimate:</t>
  </si>
  <si>
    <t>Number of non-zero plots in estimate:</t>
  </si>
  <si>
    <t>Population Estimate Description</t>
  </si>
  <si>
    <t>Forest land: Land at least 10-percent stocked by trees of any size, including land that formerly had such tree cover and that will be naturally or artificially regenerated. Forest land includes transition zones, such as areas between heavily forested and nonforested lands that are at least 10-percent stocked with trees and forest areas adjacent to urban and builtup lands. Also included are pinyon-juniper and chaparral areas in the West and afforested areas. The minimum area for classification of forest land is 1 acre and 120 feet wide measured stem-to-stem from the outer-most edge. Unimproved roads and trails, streams, and clearings in forest areas are classified as forest if less than 120 feet wide.</t>
  </si>
  <si>
    <t>Page classification variable description</t>
  </si>
  <si>
    <t>A page classification variable was not selected</t>
  </si>
  <si>
    <t>Row classification variable description</t>
  </si>
  <si>
    <t>County code and name. The identification number for a county, parish, watershed, borough, or similar governmental unit in a State. FIPS codes from the Bureau of the Census are used.</t>
  </si>
  <si>
    <t>Column classification variable description</t>
  </si>
  <si>
    <t>Forest-type: A classification of forest land based on the species presently forming a plurality of the live-tree stocking. If softwoods predominate (50 percent or more), then the forest-type will be one of the softwood types and vice versa for hardwoods. Forest type is primarily derived using a computer algorithm, except when less than 25 percent of the plot samples a particular forest condition.</t>
  </si>
  <si>
    <t>Usually, FORTYPCD equals FORTYPCDCALC. In certain situations, however, the result from the algorithm (FORTYPCDCALC) is overridden by the field call. The field-recorded forest type code (FLDTYPCD) is stored in this attribute when less than 25 percent of the plot samples the forested condition (CONDPROP_UNADJ &lt;0.25).</t>
  </si>
  <si>
    <t>In most cases, FORTYPCD is the same as the field-recorded forest type (FLDTYPCD). However, situations of under sampling may cause this attribute to differ from FLDTYPCD.</t>
  </si>
  <si>
    <t>Nonstocked forest land is land that currently has less than 10 percent stocking but formerly met the definition of forest land. Forest conditions meeting this definition have few, if any, trees sampled. In these instances, the algorithm cannot assign a specific forest type and the resulting forest type code is 999, meaning nonstocked. Forest type groups are formed from combining forest types into groups:</t>
  </si>
  <si>
    <t>Forest type group code</t>
  </si>
  <si>
    <t>Forest type group name</t>
  </si>
  <si>
    <t>White / red / jack pine group</t>
  </si>
  <si>
    <t>Spruce / fir group</t>
  </si>
  <si>
    <t>Longleaf / slash pine group</t>
  </si>
  <si>
    <t>Tropical softwoods group</t>
  </si>
  <si>
    <t>Loblolly / shortleaf pine group</t>
  </si>
  <si>
    <t>Other eastern softwoods group</t>
  </si>
  <si>
    <t>Pinyon / juniper group</t>
  </si>
  <si>
    <t>Douglas-fir group</t>
  </si>
  <si>
    <t>Ponderosa pine group</t>
  </si>
  <si>
    <t>Western white pine group</t>
  </si>
  <si>
    <t>Fir / spruce / mountain hemlock group</t>
  </si>
  <si>
    <t>Lodgepole pine group</t>
  </si>
  <si>
    <t>Hemlock / Sitka spruce group</t>
  </si>
  <si>
    <t>Western larch group</t>
  </si>
  <si>
    <t>Redwood group</t>
  </si>
  <si>
    <t>Other western softwoods group</t>
  </si>
  <si>
    <t>California mixed conifer group</t>
  </si>
  <si>
    <t>Exotic softwoods group</t>
  </si>
  <si>
    <t>Other softwoods group</t>
  </si>
  <si>
    <t>Oak / pine group</t>
  </si>
  <si>
    <t>Oak / hickory group</t>
  </si>
  <si>
    <t>Oak / gum / cypress group</t>
  </si>
  <si>
    <t>Elm / ash / cottonwood group</t>
  </si>
  <si>
    <t>Maple / beech / birch group</t>
  </si>
  <si>
    <t>Aspen / birch group</t>
  </si>
  <si>
    <t>Alder / maple group</t>
  </si>
  <si>
    <t>Western oak group</t>
  </si>
  <si>
    <t>Tanoak / laurel group</t>
  </si>
  <si>
    <t>retired (Other western hardwoods group)</t>
  </si>
  <si>
    <t>Other hardwoods group</t>
  </si>
  <si>
    <t>Woodland hardwoods group</t>
  </si>
  <si>
    <t>Tropical hardwoods group</t>
  </si>
  <si>
    <t>Exotic hardwoods group</t>
  </si>
  <si>
    <t>Nonstocked</t>
  </si>
  <si>
    <t>Web citation:</t>
  </si>
  <si>
    <t xml:space="preserve">Miles, P.D. Mon Nov 10 15:37:00 MST 2014. Forest Inventory EVALIDator web-application version 1.6.0.01. St. Paul, MN: U.S. Department of Agriculture, Forest Service, Northern Research Station. [Available only on internet: http://apps.fs.fed.us/Evalidator/evalidator.jsp] </t>
  </si>
  <si>
    <t>In step 1 you selected:</t>
  </si>
  <si>
    <t>State as the report type.</t>
  </si>
  <si>
    <t>Area of forest land, in acres as the attribute of interest.</t>
  </si>
  <si>
    <t>In step 2 you selected:</t>
  </si>
  <si>
    <t>as the geographic/temporal area(s) of interest.</t>
  </si>
  <si>
    <t xml:space="preserve">In step 3 you selected: </t>
  </si>
  <si>
    <t xml:space="preserve">Page variable:None:Current </t>
  </si>
  <si>
    <t xml:space="preserve">Row variable:County code and name:Current </t>
  </si>
  <si>
    <t xml:space="preserve">Column variable:Forest type group abbr:Current </t>
  </si>
  <si>
    <t xml:space="preserve">Filter: </t>
  </si>
  <si>
    <t>sessionid=59232EA9B2204A0F0F4089E625BBF6C9</t>
  </si>
  <si>
    <t>SQL Scripts</t>
  </si>
  <si>
    <t>This Oracle SQL statement can be used to derive estimates:</t>
  </si>
  <si>
    <t>SQL scripts can only be generated when 'Trend analysis - rows will be StateInventoryEvalids...no pages' is selected for the Row classification variables.</t>
  </si>
  <si>
    <t>This Oracle SQL statement can be used to derive estimates and sampling errors :</t>
  </si>
  <si>
    <t>Numerator type Area of sampled land and water, in acres</t>
  </si>
  <si>
    <t>Statecd/EVALID(s):</t>
  </si>
  <si>
    <t>Page variable=Land Use - Major (based on values from the Current inventory).</t>
  </si>
  <si>
    <t>Row variable=County code and name (based on values from the Current inventory).</t>
  </si>
  <si>
    <t>Column variable=Land Use - Major (based on values from the Current inventory).</t>
  </si>
  <si>
    <t>Sum of all pages</t>
  </si>
  <si>
    <t>Land Use - Major</t>
  </si>
  <si>
    <t>Timberland</t>
  </si>
  <si>
    <t>Reserved Forestland</t>
  </si>
  <si>
    <t>Nonforest</t>
  </si>
  <si>
    <t>Non-Census water</t>
  </si>
  <si>
    <t>Census water</t>
  </si>
  <si>
    <t>Numerator type Area of timberland, in acres</t>
  </si>
  <si>
    <t>Page variable=Stand treatment 1 (based on values from the Current inventory).</t>
  </si>
  <si>
    <t>Column variable=Stand treatment 1 (based on values from the Current inventory).</t>
  </si>
  <si>
    <t>Stand treatment 1</t>
  </si>
  <si>
    <t>No observable treatment</t>
  </si>
  <si>
    <t>Cutting</t>
  </si>
  <si>
    <t>Site preparation</t>
  </si>
  <si>
    <t>Artificial regeneration</t>
  </si>
  <si>
    <t>Natural regeneration</t>
  </si>
  <si>
    <t>Other silvicultural treatment</t>
  </si>
  <si>
    <t>Page variable=Stand treatment 2 (based on values from the Current inventory).</t>
  </si>
  <si>
    <t>Column variable=Stand treatment 2 (based on values from the Current inventory).</t>
  </si>
  <si>
    <t>Stand treatment 2</t>
  </si>
  <si>
    <t>Access Forest Service reporting tools through http://www.fia.fs.fed.us/tools-data/default.asp</t>
  </si>
  <si>
    <t>Evalidator: http://apps.fs.fed.us/Evalidator/evalidator.jsp</t>
  </si>
  <si>
    <t>FIDO: http://apps.fs.fed.us/fia/fido/index.html</t>
  </si>
  <si>
    <t>FIDO standard report wizard is fine</t>
  </si>
  <si>
    <t>Evalidator has to be run multiple times to get each set of variables.  The criteria are listed on each worksheet.</t>
  </si>
  <si>
    <t>in cg order</t>
  </si>
  <si>
    <t>Total Area</t>
  </si>
  <si>
    <t>Inland</t>
  </si>
  <si>
    <t>Coastal</t>
  </si>
  <si>
    <t>Sq. Mi.</t>
  </si>
  <si>
    <t>Sq. Km.</t>
  </si>
  <si>
    <t>Georgia</t>
  </si>
  <si>
    <t>—</t>
  </si>
  <si>
    <t>Land Area</t>
  </si>
  <si>
    <t>Great Lakes</t>
  </si>
  <si>
    <t>Territorial</t>
  </si>
  <si>
    <t>Water Area</t>
  </si>
  <si>
    <t>State Area Measurements and Internal Point Coordinates http://www.census.gov/geo/reference/state-area.html</t>
  </si>
  <si>
    <t xml:space="preserve">INTPTLONG </t>
  </si>
  <si>
    <t>2010 Decennial Census</t>
  </si>
  <si>
    <t>Acres (Thousands)</t>
  </si>
  <si>
    <t>Area (Percent)</t>
  </si>
  <si>
    <t>Appling</t>
  </si>
  <si>
    <t>Atkinson</t>
  </si>
  <si>
    <t>Bacon</t>
  </si>
  <si>
    <t>Baker</t>
  </si>
  <si>
    <t>Baldwin</t>
  </si>
  <si>
    <t>Banks</t>
  </si>
  <si>
    <t>Barrow</t>
  </si>
  <si>
    <t>Bartow</t>
  </si>
  <si>
    <t>Ben Hill</t>
  </si>
  <si>
    <t>Berrien</t>
  </si>
  <si>
    <t>Bibb</t>
  </si>
  <si>
    <t>Bleckley</t>
  </si>
  <si>
    <t>Brantley</t>
  </si>
  <si>
    <t>Brooks</t>
  </si>
  <si>
    <t>Bryan</t>
  </si>
  <si>
    <t>Bulloch</t>
  </si>
  <si>
    <t>Burke</t>
  </si>
  <si>
    <t>Butts</t>
  </si>
  <si>
    <t>Calhoun</t>
  </si>
  <si>
    <t>Camden</t>
  </si>
  <si>
    <t>Candler</t>
  </si>
  <si>
    <t>Carroll</t>
  </si>
  <si>
    <t>Catoosa</t>
  </si>
  <si>
    <t>Charlton</t>
  </si>
  <si>
    <t>Chatham</t>
  </si>
  <si>
    <t>Chattahoochee</t>
  </si>
  <si>
    <t>Chattooga</t>
  </si>
  <si>
    <t>Cherokee</t>
  </si>
  <si>
    <t>Clarke</t>
  </si>
  <si>
    <t>Clay</t>
  </si>
  <si>
    <t>Clayton</t>
  </si>
  <si>
    <t>Clinch</t>
  </si>
  <si>
    <t>Cobb</t>
  </si>
  <si>
    <t>Coffee</t>
  </si>
  <si>
    <t>Colquitt</t>
  </si>
  <si>
    <t>Columbia</t>
  </si>
  <si>
    <t>Cook</t>
  </si>
  <si>
    <t>Coweta</t>
  </si>
  <si>
    <t>Crawford</t>
  </si>
  <si>
    <t>Crisp</t>
  </si>
  <si>
    <t>Dade</t>
  </si>
  <si>
    <t>Dawson</t>
  </si>
  <si>
    <t>Decatur</t>
  </si>
  <si>
    <t>DeKalb</t>
  </si>
  <si>
    <t>Dodge</t>
  </si>
  <si>
    <t>Dooly</t>
  </si>
  <si>
    <t>Dougherty</t>
  </si>
  <si>
    <t>Douglas</t>
  </si>
  <si>
    <t>Early</t>
  </si>
  <si>
    <t>Echols</t>
  </si>
  <si>
    <t>Effingham</t>
  </si>
  <si>
    <t>Elbert</t>
  </si>
  <si>
    <t>Emanuel</t>
  </si>
  <si>
    <t>Evans</t>
  </si>
  <si>
    <t>Fannin</t>
  </si>
  <si>
    <t>Fayette</t>
  </si>
  <si>
    <t>Floyd</t>
  </si>
  <si>
    <t>Forsyth</t>
  </si>
  <si>
    <t>Franklin</t>
  </si>
  <si>
    <t>Fulton</t>
  </si>
  <si>
    <t>Gilmer</t>
  </si>
  <si>
    <t>Glascock</t>
  </si>
  <si>
    <t>Glynn</t>
  </si>
  <si>
    <t>Gordon</t>
  </si>
  <si>
    <t>Grady</t>
  </si>
  <si>
    <t>Greene</t>
  </si>
  <si>
    <t>Gwinnett</t>
  </si>
  <si>
    <t>Habersham</t>
  </si>
  <si>
    <t>Hall</t>
  </si>
  <si>
    <t>Hancock</t>
  </si>
  <si>
    <t>Haralson</t>
  </si>
  <si>
    <t>Harris</t>
  </si>
  <si>
    <t>Hart</t>
  </si>
  <si>
    <t>Heard</t>
  </si>
  <si>
    <t>Henry</t>
  </si>
  <si>
    <t>Houston</t>
  </si>
  <si>
    <t>Irwin</t>
  </si>
  <si>
    <t>Jackson</t>
  </si>
  <si>
    <t>Jasper</t>
  </si>
  <si>
    <t>Jeff Davis</t>
  </si>
  <si>
    <t>Jefferson</t>
  </si>
  <si>
    <t>Jenkins</t>
  </si>
  <si>
    <t>Johnson</t>
  </si>
  <si>
    <t>Jones</t>
  </si>
  <si>
    <t>Lamar</t>
  </si>
  <si>
    <t>Lanier</t>
  </si>
  <si>
    <t>Laurens</t>
  </si>
  <si>
    <t>Lee</t>
  </si>
  <si>
    <t>Liberty</t>
  </si>
  <si>
    <t>Lincoln</t>
  </si>
  <si>
    <t>Long</t>
  </si>
  <si>
    <t>Lowndes</t>
  </si>
  <si>
    <t>Lumpkin</t>
  </si>
  <si>
    <t>McDuffie</t>
  </si>
  <si>
    <t>McIntosh</t>
  </si>
  <si>
    <t>Macon</t>
  </si>
  <si>
    <t>Madison</t>
  </si>
  <si>
    <t>Marion</t>
  </si>
  <si>
    <t>Meriwether</t>
  </si>
  <si>
    <t>Miller</t>
  </si>
  <si>
    <t>Mitchell</t>
  </si>
  <si>
    <t>Monroe</t>
  </si>
  <si>
    <t>Montgomery</t>
  </si>
  <si>
    <t>Morgan</t>
  </si>
  <si>
    <t>Murray</t>
  </si>
  <si>
    <t>Muscogee</t>
  </si>
  <si>
    <t>Newton</t>
  </si>
  <si>
    <t>Oconee</t>
  </si>
  <si>
    <t>Oglethorpe</t>
  </si>
  <si>
    <t>Paulding</t>
  </si>
  <si>
    <t>Peach</t>
  </si>
  <si>
    <t>Pickens</t>
  </si>
  <si>
    <t>Pierce</t>
  </si>
  <si>
    <t>Pike</t>
  </si>
  <si>
    <t>Polk</t>
  </si>
  <si>
    <t>Pulaski</t>
  </si>
  <si>
    <t>Putnam</t>
  </si>
  <si>
    <t>Quitman</t>
  </si>
  <si>
    <t>Rabun</t>
  </si>
  <si>
    <t>Randolph</t>
  </si>
  <si>
    <t>Richmond</t>
  </si>
  <si>
    <t>Rockdale</t>
  </si>
  <si>
    <t>Schley</t>
  </si>
  <si>
    <t>Screven</t>
  </si>
  <si>
    <t>Seminole</t>
  </si>
  <si>
    <t>Spalding</t>
  </si>
  <si>
    <t>Stephens</t>
  </si>
  <si>
    <t>Stewart</t>
  </si>
  <si>
    <t>Sumter</t>
  </si>
  <si>
    <t>Talbot</t>
  </si>
  <si>
    <t>Taliaferro</t>
  </si>
  <si>
    <t>Tattnall</t>
  </si>
  <si>
    <t>Taylor</t>
  </si>
  <si>
    <t>Telfair</t>
  </si>
  <si>
    <t>Terrell</t>
  </si>
  <si>
    <t>Thomas</t>
  </si>
  <si>
    <t>Tift</t>
  </si>
  <si>
    <t>Toombs</t>
  </si>
  <si>
    <t>Towns</t>
  </si>
  <si>
    <t>Treutlen</t>
  </si>
  <si>
    <t>Troup</t>
  </si>
  <si>
    <t>Turner</t>
  </si>
  <si>
    <t>Twiggs</t>
  </si>
  <si>
    <t>Union</t>
  </si>
  <si>
    <t>Upson</t>
  </si>
  <si>
    <t>Walker</t>
  </si>
  <si>
    <t>Walton</t>
  </si>
  <si>
    <t>Ware</t>
  </si>
  <si>
    <t>Warren</t>
  </si>
  <si>
    <t>Washington</t>
  </si>
  <si>
    <t>Wayne</t>
  </si>
  <si>
    <t>Webster</t>
  </si>
  <si>
    <t>Wheeler</t>
  </si>
  <si>
    <t>White</t>
  </si>
  <si>
    <t>Whitfield</t>
  </si>
  <si>
    <t>Wilcox</t>
  </si>
  <si>
    <t>Wilkes</t>
  </si>
  <si>
    <t>Wilkinson</t>
  </si>
  <si>
    <t>Worth</t>
  </si>
  <si>
    <t>Total Sampled Area</t>
  </si>
  <si>
    <t>Forestland</t>
  </si>
  <si>
    <t>Timberland on this sheet is the same as Total or Timberland on the timberland worksheet</t>
  </si>
  <si>
    <t>Total is the same as Timberland on this sheet</t>
  </si>
  <si>
    <t>Forest land is apparently the total forested land, with timberland being any land available for timbering.  Reserved forestland is that where timbering is not allowed, and in this definition, that is only public land.  Any forested private land is considered timberland whether or not the owners intend to cut timber. http://www.fia.fs.fed.us/library/brochures/docs/2012/ForestFacts_1952-2012_English.pdf</t>
  </si>
  <si>
    <t>NOT in cg order</t>
  </si>
  <si>
    <t>Total minus total column on forest_land worksheet</t>
  </si>
  <si>
    <t>The data did not copy over from the web page with the above colors.</t>
  </si>
  <si>
    <t>Subtraction of values on this page from same columns on FIDO standard report sheet</t>
  </si>
  <si>
    <t>Total stand treatment: cutting</t>
  </si>
  <si>
    <t>Total Rank ^1</t>
  </si>
  <si>
    <t>Rank ^1 of Acres</t>
  </si>
  <si>
    <t>Rank ^1 of Percent</t>
  </si>
  <si>
    <r>
      <rPr>
        <i/>
        <sz val="12"/>
        <rFont val="Calibri"/>
        <family val="2"/>
        <scheme val="minor"/>
      </rPr>
      <t>Sources:</t>
    </r>
    <r>
      <rPr>
        <sz val="12"/>
        <rFont val="Calibri"/>
        <family val="2"/>
        <scheme val="minor"/>
      </rPr>
      <t xml:space="preserve">  US Census Bureau,  2014 U.S. Gazetteer Files. http://www.census.gov/geo/maps-data/data/gazetteer2014.html.</t>
    </r>
  </si>
  <si>
    <r>
      <rPr>
        <sz val="12"/>
        <rFont val="Calibri"/>
        <family val="2"/>
        <scheme val="minor"/>
      </rPr>
      <t xml:space="preserve">Miles, P.D. Forest Inventory EVALIDator web-application version 1.6.0.01. St. Paul, MN: U.S. Department of Agriculture, Forest Service, Northern Research Station. http://apps.fs.fed.us/Evalidator/evalidator.jsp. </t>
    </r>
  </si>
  <si>
    <t>U.S. Department of Agriculture, Forest Service, Northern Research Station, FIDO (Forest Inventory Data Online). http://apps.fs.fed.us/fia/fido/index.html.</t>
  </si>
  <si>
    <r>
      <rPr>
        <i/>
        <sz val="12"/>
        <rFont val="Calibri"/>
        <family val="2"/>
        <scheme val="minor"/>
      </rPr>
      <t>Note:</t>
    </r>
    <r>
      <rPr>
        <sz val="12"/>
        <rFont val="Calibri"/>
        <family val="2"/>
        <scheme val="minor"/>
      </rPr>
      <t xml:space="preserve">  --  indicates no sample for the cell or a value &gt; 0.0 but &lt; 0.05. FIA data is designed for large scale inventory (e.g., State or FIA Survey Unit levels). Users are cautioned that the data of individual counties has a higher variance.</t>
    </r>
  </si>
  <si>
    <t>Total Rank</t>
  </si>
  <si>
    <t>Rank of Acres</t>
  </si>
  <si>
    <t>Rank of Percent</t>
  </si>
  <si>
    <t>Rank: 1 = Highest (range, 1-159) When counties share the same rank, the next lower rank is omitted. Because of rounded data, counties may have identical values shown, but different ranks.</t>
  </si>
  <si>
    <t>Inventory -- GEORGIA 2014: 2010-2014: CURRENT AREA, CURRENT VOLUME</t>
  </si>
  <si>
    <t xml:space="preserve">INTPTLONG                                                                                                               </t>
  </si>
  <si>
    <t>Source: 2015 US Gazetteer Files - http://www.census.gov/geo/maps-data/data/gazetteer2015.html</t>
  </si>
  <si>
    <t>http://www2.census.gov/geo/docs/maps-data/data/gazetteer/2015_Gazetteer/2015_gaz_counties_13.txt</t>
  </si>
  <si>
    <t>Click on "Counties" then select Georgia from dropdown menu</t>
  </si>
  <si>
    <t>2017 Sources and Notes</t>
  </si>
  <si>
    <r>
      <rPr>
        <i/>
        <sz val="12"/>
        <rFont val="Calibri"/>
        <family val="2"/>
        <scheme val="minor"/>
      </rPr>
      <t>Sources:</t>
    </r>
    <r>
      <rPr>
        <sz val="12"/>
        <rFont val="Calibri"/>
        <family val="2"/>
        <scheme val="minor"/>
      </rPr>
      <t xml:space="preserve">  US Census Bureau,  2015 U.S. Gazetteer Files. http://www.census.gov/geo/maps-data/data/gazetteer2015.html.</t>
    </r>
  </si>
  <si>
    <t>EVALIDator Version 1.6.0.03a - View report</t>
  </si>
  <si>
    <t>RSCD=33 EVALID=131501 GEORGIA 2011;2012;2013;2014;2015</t>
  </si>
  <si>
    <t>Revision date: July 21, 2015</t>
  </si>
  <si>
    <t>Statecd/EVALID(s): </t>
  </si>
  <si>
    <t>Row variable=County code and name (based on values from the Current inventory). </t>
  </si>
  <si>
    <t>Column variable=Land Use - Major (based on values from the Current inventory). </t>
  </si>
  <si>
    <t>Filtering clause(s): </t>
  </si>
  <si>
    <t>Land and Water Area, 2010; Forestland and Timberland, 2015</t>
  </si>
  <si>
    <t>Inventory - GEORGIA 2015: 2011-2015: CURRENT AREA, CURRENT VOLUME</t>
  </si>
  <si>
    <t>Georgia   (13)   -- GEORGIA 2015: 2011-2015: CURRENT AREA, CURRENT VOLUME Area of forest land, in acres</t>
  </si>
  <si>
    <t>Other (-)</t>
  </si>
  <si>
    <t>Appling   (1)</t>
  </si>
  <si>
    <t>Atkinson   (3)</t>
  </si>
  <si>
    <t>Bacon   (5)</t>
  </si>
  <si>
    <t>Baker   (7)</t>
  </si>
  <si>
    <t>Baldwin   (9)</t>
  </si>
  <si>
    <t>Banks   (11)</t>
  </si>
  <si>
    <t>Barrow   (13)</t>
  </si>
  <si>
    <t>Bartow   (15)</t>
  </si>
  <si>
    <t>Ben Hill   (17)</t>
  </si>
  <si>
    <t>Berrien   (19)</t>
  </si>
  <si>
    <t>Bibb   (21)</t>
  </si>
  <si>
    <t>Bleckley   (23)</t>
  </si>
  <si>
    <t>Brantley   (25)</t>
  </si>
  <si>
    <t>Brooks   (27)</t>
  </si>
  <si>
    <t>Bryan   (29)</t>
  </si>
  <si>
    <t>Bulloch   (31)</t>
  </si>
  <si>
    <t>Burke   (33)</t>
  </si>
  <si>
    <t>Butts   (35)</t>
  </si>
  <si>
    <t>Calhoun   (37)</t>
  </si>
  <si>
    <t>Camden   (39)</t>
  </si>
  <si>
    <t>Candler   (43)</t>
  </si>
  <si>
    <t>Carroll   (45)</t>
  </si>
  <si>
    <t>Catoosa   (47)</t>
  </si>
  <si>
    <t>Charlton   (49)</t>
  </si>
  <si>
    <t>Chatham   (51)</t>
  </si>
  <si>
    <t>Chattahoochee   (53)</t>
  </si>
  <si>
    <t>Chattooga   (55)</t>
  </si>
  <si>
    <t>Cherokee   (57)</t>
  </si>
  <si>
    <t>Clarke   (59)</t>
  </si>
  <si>
    <t>Clay   (61)</t>
  </si>
  <si>
    <t>Clayton   (63)</t>
  </si>
  <si>
    <t>Clinch   (65)</t>
  </si>
  <si>
    <t>Cobb   (67)</t>
  </si>
  <si>
    <t>Coffee   (69)</t>
  </si>
  <si>
    <t>Colquitt   (71)</t>
  </si>
  <si>
    <t>Columbia   (73)</t>
  </si>
  <si>
    <t>Cook   (75)</t>
  </si>
  <si>
    <t>Coweta   (77)</t>
  </si>
  <si>
    <t>Crawford   (79)</t>
  </si>
  <si>
    <t>Crisp   (81)</t>
  </si>
  <si>
    <t>Dade   (83)</t>
  </si>
  <si>
    <t>Dawson   (85)</t>
  </si>
  <si>
    <t>Decatur   (87)</t>
  </si>
  <si>
    <t>DeKalb   (89)</t>
  </si>
  <si>
    <t>Dodge   (91)</t>
  </si>
  <si>
    <t>Dooly   (93)</t>
  </si>
  <si>
    <t>Dougherty   (95)</t>
  </si>
  <si>
    <t>Douglas   (97)</t>
  </si>
  <si>
    <t>Early   (99)</t>
  </si>
  <si>
    <t>Echols   (101)</t>
  </si>
  <si>
    <t>Effingham   (103)</t>
  </si>
  <si>
    <t>Elbert   (105)</t>
  </si>
  <si>
    <t>Emanuel   (107)</t>
  </si>
  <si>
    <t>Evans   (109)</t>
  </si>
  <si>
    <t>Fannin   (111)</t>
  </si>
  <si>
    <t>Fayette   (113)</t>
  </si>
  <si>
    <t>Floyd   (115)</t>
  </si>
  <si>
    <t>Forsyth   (117)</t>
  </si>
  <si>
    <t>Franklin   (119)</t>
  </si>
  <si>
    <t>Fulton   (121)</t>
  </si>
  <si>
    <t>Gilmer   (123)</t>
  </si>
  <si>
    <t>Glascock   (125)</t>
  </si>
  <si>
    <t>Glynn   (127)</t>
  </si>
  <si>
    <t>Gordon   (129)</t>
  </si>
  <si>
    <t>Grady   (131)</t>
  </si>
  <si>
    <t>Greene   (133)</t>
  </si>
  <si>
    <t>Gwinnett   (135)</t>
  </si>
  <si>
    <t>Habersham   (137)</t>
  </si>
  <si>
    <t>Hall   (139)</t>
  </si>
  <si>
    <t>Hancock   (141)</t>
  </si>
  <si>
    <t>Haralson   (143)</t>
  </si>
  <si>
    <t>Harris   (145)</t>
  </si>
  <si>
    <t>Hart   (147)</t>
  </si>
  <si>
    <t>Heard   (149)</t>
  </si>
  <si>
    <t>Henry   (151)</t>
  </si>
  <si>
    <t>Houston   (153)</t>
  </si>
  <si>
    <t>Irwin   (155)</t>
  </si>
  <si>
    <t>Jackson   (157)</t>
  </si>
  <si>
    <t>Jasper   (159)</t>
  </si>
  <si>
    <t>Jeff Davis   (161)</t>
  </si>
  <si>
    <t>Jefferson   (163)</t>
  </si>
  <si>
    <t>Jenkins   (165)</t>
  </si>
  <si>
    <t>Johnson   (167)</t>
  </si>
  <si>
    <t>Jones   (169)</t>
  </si>
  <si>
    <t>Lamar   (171)</t>
  </si>
  <si>
    <t>Lanier   (173)</t>
  </si>
  <si>
    <t>Laurens   (175)</t>
  </si>
  <si>
    <t>Lee   (177)</t>
  </si>
  <si>
    <t>Liberty   (179)</t>
  </si>
  <si>
    <t>Lincoln   (181)</t>
  </si>
  <si>
    <t>Long   (183)</t>
  </si>
  <si>
    <t>Lowndes   (185)</t>
  </si>
  <si>
    <t>Lumpkin   (187)</t>
  </si>
  <si>
    <t>McDuffie   (189)</t>
  </si>
  <si>
    <t>McIntosh   (191)</t>
  </si>
  <si>
    <t>Macon   (193)</t>
  </si>
  <si>
    <t>Madison   (195)</t>
  </si>
  <si>
    <t>Marion   (197)</t>
  </si>
  <si>
    <t>Meriwether   (199)</t>
  </si>
  <si>
    <t>Miller   (201)</t>
  </si>
  <si>
    <t>Mitchell   (205)</t>
  </si>
  <si>
    <t>Monroe   (207)</t>
  </si>
  <si>
    <t>Montgomery   (209)</t>
  </si>
  <si>
    <t>Morgan   (211)</t>
  </si>
  <si>
    <t>Murray   (213)</t>
  </si>
  <si>
    <t>Muscogee   (215)</t>
  </si>
  <si>
    <t>Newton   (217)</t>
  </si>
  <si>
    <t>Oconee   (219)</t>
  </si>
  <si>
    <t>Oglethorpe   (221)</t>
  </si>
  <si>
    <t>Paulding   (223)</t>
  </si>
  <si>
    <t>Peach   (225)</t>
  </si>
  <si>
    <t>Pickens   (227)</t>
  </si>
  <si>
    <t>Pierce   (229)</t>
  </si>
  <si>
    <t>Pike   (231)</t>
  </si>
  <si>
    <t>Polk   (233)</t>
  </si>
  <si>
    <t>Pulaski   (235)</t>
  </si>
  <si>
    <t>Putnam   (237)</t>
  </si>
  <si>
    <t>Quitman   (239)</t>
  </si>
  <si>
    <t>Rabun   (241)</t>
  </si>
  <si>
    <t>Randolph   (243)</t>
  </si>
  <si>
    <t>Richmond   (245)</t>
  </si>
  <si>
    <t>Rockdale   (247)</t>
  </si>
  <si>
    <t>Schley   (249)</t>
  </si>
  <si>
    <t>Screven   (251)</t>
  </si>
  <si>
    <t>Seminole   (253)</t>
  </si>
  <si>
    <t>Spalding   (255)</t>
  </si>
  <si>
    <t>Stephens   (257)</t>
  </si>
  <si>
    <t>Stewart   (259)</t>
  </si>
  <si>
    <t>Sumter   (261)</t>
  </si>
  <si>
    <t>Talbot   (263)</t>
  </si>
  <si>
    <t>Taliaferro   (265)</t>
  </si>
  <si>
    <t>Tattnall   (267)</t>
  </si>
  <si>
    <t>Taylor   (269)</t>
  </si>
  <si>
    <t>Telfair   (271)</t>
  </si>
  <si>
    <t>Terrell   (273)</t>
  </si>
  <si>
    <t>Thomas   (275)</t>
  </si>
  <si>
    <t>Tift   (277)</t>
  </si>
  <si>
    <t>Toombs   (279)</t>
  </si>
  <si>
    <t>Towns   (281)</t>
  </si>
  <si>
    <t>Treutlen   (283)</t>
  </si>
  <si>
    <t>Troup   (285)</t>
  </si>
  <si>
    <t>Turner   (287)</t>
  </si>
  <si>
    <t>Twiggs   (289)</t>
  </si>
  <si>
    <t>Union   (291)</t>
  </si>
  <si>
    <t>Upson   (293)</t>
  </si>
  <si>
    <t>Walker   (295)</t>
  </si>
  <si>
    <t>Walton   (297)</t>
  </si>
  <si>
    <t>Ware   (299)</t>
  </si>
  <si>
    <t>Warren   (301)</t>
  </si>
  <si>
    <t>Washington   (303)</t>
  </si>
  <si>
    <t>Wayne   (305)</t>
  </si>
  <si>
    <t>Webster   (307)</t>
  </si>
  <si>
    <t>Wheeler   (309)</t>
  </si>
  <si>
    <t>White   (311)</t>
  </si>
  <si>
    <t>Whitfield   (313)</t>
  </si>
  <si>
    <t>Wilcox   (315)</t>
  </si>
  <si>
    <t>Wilkes   (317)</t>
  </si>
  <si>
    <t>Wilkinson   (319)</t>
  </si>
  <si>
    <t>Worth   (321)</t>
  </si>
  <si>
    <t>Area of forest land, in acres</t>
  </si>
  <si>
    <t>GEORGIA 2015: 2011-2015: CURRENT AREA, CURRENT VOLUME :: Georgia   (13)</t>
  </si>
  <si>
    <t>Georgia   (13)   -- GEORGIA 2015: 2011-2015: CURRENT AREA, CURRENT VOLUME Area of timberland, in acres</t>
  </si>
  <si>
    <t>Area of timberland, in acres</t>
  </si>
  <si>
    <t>Web citation: Monday January 30th 11:08 a.m. Forest Inventory Data Online web-application version: FIDO 1.5.1.05e St. Paul, MN: U.S. Department of Agriculture, Forest Service, Northern Research Station. [Available only on internet: http://apps.fs.fed.us/fia/fido/customrpt/app.html]</t>
  </si>
  <si>
    <t>Area of forest land, in acres; Area of timberland, in acres by U.S. Counties and Forest type group</t>
  </si>
  <si>
    <t>U.S. Forest Service Forest Inventory Data Online (FIDO) - Custom Retrieval - https://apps.fs.fed.us/fia/fido/customrpt/app.html</t>
  </si>
  <si>
    <t>Filtering clause(s):</t>
  </si>
  <si>
    <t>Total Cutting</t>
  </si>
  <si>
    <t xml:space="preserve">Miles, P.D. Forest Inventory EVALIDator web-application version 1.6.0.03a. St. Paul, MN: U.S. Department of Agriculture, Forest Service, Northern Research Station. http://apps.fs.fed.us/Evalidator/evalidator.jsp.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</si>
</sst>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6">
    <font>
      <sz val="12"/>
      <color theme="1"/>
      <name val="Calibri"/>
      <family val="2"/>
      <scheme val="minor"/>
    </font>
    <font>
      <sz val="12"/>
      <color rgb="FFFF0000"/>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b/>
      <sz val="12"/>
      <name val="Calibri"/>
      <family val="2"/>
      <scheme val="minor"/>
    </font>
    <font>
      <sz val="10"/>
      <name val="Arial"/>
      <family val="2"/>
    </font>
    <font>
      <b/>
      <sz val="18"/>
      <color theme="1"/>
      <name val="Calibri"/>
      <family val="2"/>
      <scheme val="minor"/>
    </font>
    <font>
      <u/>
      <sz val="12"/>
      <color theme="1"/>
      <name val="Calibri"/>
      <family val="2"/>
      <scheme val="minor"/>
    </font>
    <font>
      <b/>
      <sz val="12"/>
      <color rgb="FF009E73"/>
      <name val="Calibri"/>
      <family val="2"/>
      <scheme val="minor"/>
    </font>
    <font>
      <b/>
      <sz val="12"/>
      <color rgb="FFD55E00"/>
      <name val="Calibri"/>
      <family val="2"/>
      <scheme val="minor"/>
    </font>
    <font>
      <sz val="18"/>
      <color theme="1"/>
      <name val="Calibri"/>
      <family val="2"/>
      <scheme val="minor"/>
    </font>
    <font>
      <b/>
      <sz val="24"/>
      <color theme="1"/>
      <name val="Calibri"/>
      <family val="2"/>
      <scheme val="minor"/>
    </font>
    <font>
      <sz val="12"/>
      <name val="Calibri"/>
      <family val="2"/>
      <scheme val="minor"/>
    </font>
    <font>
      <sz val="12"/>
      <color rgb="FF3366FF"/>
      <name val="Calibri"/>
      <family val="2"/>
      <scheme val="minor"/>
    </font>
    <font>
      <vertAlign val="superscript"/>
      <sz val="12"/>
      <color rgb="FFFF0000"/>
      <name val="Calibri"/>
      <family val="2"/>
      <scheme val="minor"/>
    </font>
    <font>
      <i/>
      <sz val="12"/>
      <name val="Calibri"/>
      <family val="2"/>
      <scheme val="minor"/>
    </font>
    <font>
      <sz val="12"/>
      <color theme="3" tint="0.39997558519241921"/>
      <name val="Calibri"/>
      <family val="2"/>
      <scheme val="minor"/>
    </font>
    <font>
      <b/>
      <sz val="12"/>
      <color rgb="FF0000FF"/>
      <name val="Calibri"/>
      <family val="2"/>
      <scheme val="minor"/>
    </font>
    <font>
      <sz val="12"/>
      <color rgb="FF000000"/>
      <name val="Calibri"/>
      <family val="2"/>
      <scheme val="minor"/>
    </font>
    <font>
      <b/>
      <sz val="12"/>
      <color rgb="FF000000"/>
      <name val="Calibri"/>
      <family val="2"/>
      <scheme val="minor"/>
    </font>
    <font>
      <sz val="10"/>
      <name val="Arial"/>
    </font>
    <font>
      <sz val="10"/>
      <name val="helvetica,sans serif"/>
    </font>
    <font>
      <b/>
      <sz val="10"/>
      <name val="Arial"/>
      <family val="2"/>
    </font>
    <font>
      <b/>
      <sz val="8"/>
      <name val="Arial"/>
      <family val="2"/>
    </font>
    <font>
      <i/>
      <sz val="10"/>
      <name val="Arial"/>
      <family val="2"/>
    </font>
  </fonts>
  <fills count="5">
    <fill>
      <patternFill patternType="none"/>
    </fill>
    <fill>
      <patternFill patternType="gray125"/>
    </fill>
    <fill>
      <patternFill patternType="solid">
        <fgColor rgb="FFFFFF00"/>
        <bgColor indexed="64"/>
      </patternFill>
    </fill>
    <fill>
      <patternFill patternType="solid">
        <fgColor theme="6"/>
        <bgColor indexed="64"/>
      </patternFill>
    </fill>
    <fill>
      <patternFill patternType="solid">
        <fgColor rgb="FFFFC000"/>
        <bgColor indexed="64"/>
      </patternFill>
    </fill>
  </fills>
  <borders count="2">
    <border>
      <left/>
      <right/>
      <top/>
      <bottom/>
      <diagonal/>
    </border>
    <border>
      <left/>
      <right/>
      <top style="medium">
        <color indexed="8"/>
      </top>
      <bottom/>
      <diagonal/>
    </border>
  </borders>
  <cellStyleXfs count="10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6"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21" fillId="0" borderId="0"/>
  </cellStyleXfs>
  <cellXfs count="109">
    <xf numFmtId="0" fontId="0" fillId="0" borderId="0" xfId="0"/>
    <xf numFmtId="0" fontId="2" fillId="0" borderId="0" xfId="0" applyFont="1"/>
    <xf numFmtId="0" fontId="5" fillId="0" borderId="0" xfId="0" applyFont="1"/>
    <xf numFmtId="0" fontId="0" fillId="0" borderId="0" xfId="0"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3" fontId="0" fillId="0" borderId="0" xfId="0" applyNumberFormat="1"/>
    <xf numFmtId="3" fontId="0" fillId="0" borderId="0" xfId="0" applyNumberFormat="1" applyAlignment="1">
      <alignment vertical="center" wrapText="1"/>
    </xf>
    <xf numFmtId="0" fontId="0" fillId="0" borderId="0" xfId="0"/>
    <xf numFmtId="0" fontId="0" fillId="0" borderId="0" xfId="0" applyAlignment="1">
      <alignment vertical="center"/>
    </xf>
    <xf numFmtId="0" fontId="0" fillId="0" borderId="0" xfId="0" applyFont="1"/>
    <xf numFmtId="0" fontId="0" fillId="0" borderId="0" xfId="0" applyFont="1" applyAlignment="1">
      <alignment vertical="center"/>
    </xf>
    <xf numFmtId="0" fontId="0" fillId="0" borderId="0" xfId="0" applyFont="1" applyAlignment="1">
      <alignment horizontal="left" vertical="center" indent="1"/>
    </xf>
    <xf numFmtId="0" fontId="0" fillId="0" borderId="0" xfId="0" applyFont="1" applyAlignment="1">
      <alignment horizontal="left" vertical="center" indent="2"/>
    </xf>
    <xf numFmtId="0" fontId="12" fillId="0" borderId="0" xfId="0" applyFont="1" applyAlignment="1">
      <alignment vertical="center"/>
    </xf>
    <xf numFmtId="0" fontId="2" fillId="0" borderId="0" xfId="0" applyFont="1" applyAlignment="1">
      <alignment horizontal="center" vertical="center" wrapText="1"/>
    </xf>
    <xf numFmtId="0" fontId="0" fillId="0" borderId="0" xfId="0"/>
    <xf numFmtId="0" fontId="0" fillId="2" borderId="0" xfId="0" applyFill="1"/>
    <xf numFmtId="0" fontId="0" fillId="0" borderId="0" xfId="0" applyAlignment="1"/>
    <xf numFmtId="0" fontId="0" fillId="0" borderId="0" xfId="0" applyBorder="1" applyAlignment="1">
      <alignment vertical="center" wrapText="1"/>
    </xf>
    <xf numFmtId="0" fontId="2" fillId="0" borderId="0" xfId="0" applyFont="1" applyBorder="1" applyAlignment="1">
      <alignment vertical="center" wrapText="1"/>
    </xf>
    <xf numFmtId="3" fontId="0" fillId="0" borderId="0" xfId="0" applyNumberFormat="1" applyBorder="1" applyAlignment="1">
      <alignment horizontal="right" vertical="center" wrapText="1"/>
    </xf>
    <xf numFmtId="0" fontId="0" fillId="0" borderId="0" xfId="0" applyBorder="1" applyAlignment="1">
      <alignment horizontal="right" vertical="center" wrapText="1"/>
    </xf>
    <xf numFmtId="0" fontId="14" fillId="0" borderId="0" xfId="0" applyFont="1"/>
    <xf numFmtId="0" fontId="0" fillId="0" borderId="0" xfId="0" applyFont="1" applyBorder="1" applyAlignment="1">
      <alignment vertical="center" wrapText="1"/>
    </xf>
    <xf numFmtId="3" fontId="0" fillId="0" borderId="0" xfId="0" applyNumberFormat="1" applyFont="1" applyBorder="1" applyAlignment="1">
      <alignment horizontal="right" vertical="center" wrapText="1"/>
    </xf>
    <xf numFmtId="0" fontId="0" fillId="0" borderId="0" xfId="0" applyFont="1" applyBorder="1" applyAlignment="1">
      <alignment horizontal="right" vertical="center" wrapText="1"/>
    </xf>
    <xf numFmtId="2" fontId="0" fillId="0" borderId="0" xfId="0" applyNumberFormat="1"/>
    <xf numFmtId="165" fontId="0" fillId="0" borderId="0" xfId="0" applyNumberFormat="1"/>
    <xf numFmtId="0" fontId="0" fillId="0" borderId="0" xfId="0" applyBorder="1"/>
    <xf numFmtId="0" fontId="2" fillId="3" borderId="0" xfId="0" applyFont="1" applyFill="1" applyBorder="1" applyAlignment="1">
      <alignment vertical="center" wrapText="1"/>
    </xf>
    <xf numFmtId="0" fontId="0" fillId="3" borderId="0" xfId="0" applyFill="1"/>
    <xf numFmtId="3" fontId="0" fillId="3" borderId="0" xfId="0" applyNumberFormat="1" applyFill="1" applyBorder="1" applyAlignment="1">
      <alignment horizontal="right" vertical="center" wrapText="1"/>
    </xf>
    <xf numFmtId="0" fontId="0" fillId="3" borderId="0" xfId="0" applyFill="1" applyBorder="1" applyAlignment="1">
      <alignment horizontal="right" vertical="center" wrapText="1"/>
    </xf>
    <xf numFmtId="0" fontId="2" fillId="0" borderId="0" xfId="0" applyFont="1" applyFill="1" applyBorder="1" applyAlignment="1">
      <alignment vertical="center" wrapText="1"/>
    </xf>
    <xf numFmtId="0" fontId="1" fillId="0" borderId="0" xfId="0" applyFont="1" applyAlignment="1">
      <alignment horizontal="left" vertical="center"/>
    </xf>
    <xf numFmtId="165" fontId="1" fillId="0" borderId="0" xfId="0" applyNumberFormat="1" applyFont="1" applyAlignment="1"/>
    <xf numFmtId="165" fontId="1" fillId="0" borderId="0" xfId="0" applyNumberFormat="1" applyFont="1" applyBorder="1" applyAlignment="1"/>
    <xf numFmtId="1" fontId="1" fillId="0" borderId="0" xfId="0" applyNumberFormat="1" applyFont="1" applyAlignment="1">
      <alignment vertical="center"/>
    </xf>
    <xf numFmtId="1" fontId="1" fillId="0" borderId="0" xfId="0" applyNumberFormat="1" applyFont="1" applyAlignment="1"/>
    <xf numFmtId="165" fontId="1" fillId="0" borderId="0" xfId="0" applyNumberFormat="1" applyFont="1" applyAlignment="1">
      <alignment horizontal="right"/>
    </xf>
    <xf numFmtId="0" fontId="1" fillId="0" borderId="0" xfId="0" applyFont="1" applyAlignment="1" applyProtection="1"/>
    <xf numFmtId="0" fontId="15" fillId="0" borderId="0" xfId="0" quotePrefix="1" applyFont="1" applyAlignment="1" applyProtection="1">
      <alignment vertical="center" wrapText="1"/>
    </xf>
    <xf numFmtId="0" fontId="13" fillId="0" borderId="0" xfId="0" quotePrefix="1" applyFont="1" applyAlignment="1" applyProtection="1">
      <alignment vertical="center"/>
    </xf>
    <xf numFmtId="0" fontId="13" fillId="0" borderId="0" xfId="0" applyFont="1" applyAlignment="1">
      <alignment horizontal="left" vertical="center"/>
    </xf>
    <xf numFmtId="1" fontId="0" fillId="0" borderId="0" xfId="0" applyNumberFormat="1"/>
    <xf numFmtId="0" fontId="13" fillId="0" borderId="0" xfId="0" applyFont="1"/>
    <xf numFmtId="0" fontId="13" fillId="0" borderId="0" xfId="0" applyFont="1" applyAlignment="1" applyProtection="1"/>
    <xf numFmtId="0" fontId="0" fillId="0" borderId="0" xfId="0" applyAlignment="1">
      <alignment vertical="center" wrapText="1"/>
    </xf>
    <xf numFmtId="0" fontId="0" fillId="0" borderId="0" xfId="0"/>
    <xf numFmtId="3" fontId="13" fillId="0" borderId="0" xfId="0" applyNumberFormat="1" applyFont="1"/>
    <xf numFmtId="0" fontId="17" fillId="0" borderId="0" xfId="0" applyFont="1"/>
    <xf numFmtId="164" fontId="13" fillId="0" borderId="0" xfId="0" applyNumberFormat="1" applyFont="1"/>
    <xf numFmtId="0" fontId="18" fillId="0" borderId="0" xfId="0" applyFont="1" applyBorder="1" applyAlignment="1">
      <alignment horizontal="left" vertical="center"/>
    </xf>
    <xf numFmtId="0" fontId="0" fillId="0" borderId="0" xfId="0" applyFont="1" applyBorder="1" applyAlignment="1"/>
    <xf numFmtId="0" fontId="0" fillId="0" borderId="0" xfId="0" applyFont="1" applyBorder="1"/>
    <xf numFmtId="0" fontId="19" fillId="0" borderId="0" xfId="0" applyFont="1" applyBorder="1" applyAlignment="1"/>
    <xf numFmtId="0" fontId="19" fillId="0" borderId="0" xfId="0" applyFont="1" applyBorder="1" applyAlignment="1">
      <alignment vertical="center"/>
    </xf>
    <xf numFmtId="0" fontId="20" fillId="0" borderId="0" xfId="0" applyFont="1" applyBorder="1" applyAlignment="1">
      <alignment horizontal="center" vertical="center"/>
    </xf>
    <xf numFmtId="0" fontId="20" fillId="0" borderId="0" xfId="0" applyFont="1" applyBorder="1" applyAlignment="1">
      <alignment vertical="center"/>
    </xf>
    <xf numFmtId="3" fontId="19" fillId="0" borderId="0" xfId="0" applyNumberFormat="1" applyFont="1" applyBorder="1" applyAlignment="1">
      <alignment horizontal="right" vertical="center"/>
    </xf>
    <xf numFmtId="0" fontId="19" fillId="0" borderId="0" xfId="0" applyFont="1" applyBorder="1" applyAlignment="1">
      <alignment horizontal="right" vertical="center"/>
    </xf>
    <xf numFmtId="0" fontId="19" fillId="0" borderId="0" xfId="0" applyFont="1"/>
    <xf numFmtId="165" fontId="13" fillId="0" borderId="0" xfId="0" applyNumberFormat="1" applyFont="1"/>
    <xf numFmtId="0" fontId="19" fillId="0" borderId="0" xfId="0" applyFont="1" applyBorder="1"/>
    <xf numFmtId="0" fontId="2" fillId="0" borderId="0" xfId="0" applyFont="1" applyBorder="1" applyAlignment="1">
      <alignment horizontal="center" vertical="center" wrapText="1"/>
    </xf>
    <xf numFmtId="0" fontId="22" fillId="0" borderId="0" xfId="106" applyFont="1" applyFill="1"/>
    <xf numFmtId="0" fontId="22" fillId="0" borderId="0" xfId="106" applyFont="1" applyFill="1" applyAlignment="1">
      <alignment horizontal="right"/>
    </xf>
    <xf numFmtId="0" fontId="22" fillId="0" borderId="1" xfId="106" applyFont="1" applyFill="1" applyBorder="1"/>
    <xf numFmtId="0" fontId="6" fillId="0" borderId="0" xfId="106" applyFont="1" applyFill="1"/>
    <xf numFmtId="0" fontId="23" fillId="0" borderId="0" xfId="106" applyFont="1" applyFill="1"/>
    <xf numFmtId="0" fontId="23" fillId="0" borderId="0" xfId="106" applyFont="1" applyFill="1" applyAlignment="1">
      <alignment horizontal="right"/>
    </xf>
    <xf numFmtId="0" fontId="25" fillId="0" borderId="0" xfId="106" applyFont="1" applyFill="1"/>
    <xf numFmtId="0" fontId="1" fillId="0" borderId="0" xfId="0" applyFont="1"/>
    <xf numFmtId="0" fontId="23" fillId="0" borderId="0" xfId="106" applyFont="1" applyFill="1" applyAlignment="1">
      <alignment wrapText="1"/>
    </xf>
    <xf numFmtId="0" fontId="23" fillId="0" borderId="0" xfId="106" applyFont="1" applyFill="1" applyAlignment="1">
      <alignment horizontal="right" wrapText="1"/>
    </xf>
    <xf numFmtId="0" fontId="6" fillId="0" borderId="0" xfId="106" applyFont="1" applyFill="1" applyAlignment="1">
      <alignment wrapText="1"/>
    </xf>
    <xf numFmtId="165" fontId="13" fillId="0" borderId="0" xfId="0" quotePrefix="1" applyNumberFormat="1" applyFont="1"/>
    <xf numFmtId="0" fontId="2" fillId="0" borderId="0" xfId="0" applyFont="1" applyBorder="1" applyAlignment="1">
      <alignment vertical="center"/>
    </xf>
    <xf numFmtId="0" fontId="5" fillId="4" borderId="0" xfId="0" applyFont="1" applyFill="1" applyBorder="1" applyAlignment="1">
      <alignment vertical="center" wrapText="1"/>
    </xf>
    <xf numFmtId="3" fontId="13" fillId="4" borderId="0" xfId="0" applyNumberFormat="1" applyFont="1" applyFill="1" applyBorder="1" applyAlignment="1">
      <alignment horizontal="right" vertical="center" wrapText="1"/>
    </xf>
    <xf numFmtId="0" fontId="13" fillId="4" borderId="0" xfId="0" applyFont="1" applyFill="1" applyBorder="1" applyAlignment="1">
      <alignment horizontal="right" vertical="center" wrapText="1"/>
    </xf>
    <xf numFmtId="0" fontId="2" fillId="4" borderId="0" xfId="0" applyFont="1" applyFill="1" applyBorder="1" applyAlignment="1">
      <alignment vertical="center" wrapText="1"/>
    </xf>
    <xf numFmtId="0" fontId="0" fillId="4" borderId="0" xfId="0" applyFont="1" applyFill="1" applyBorder="1" applyAlignment="1">
      <alignment horizontal="right" vertical="center" wrapText="1"/>
    </xf>
    <xf numFmtId="3" fontId="0" fillId="4" borderId="0" xfId="0" applyNumberFormat="1" applyFont="1" applyFill="1" applyBorder="1" applyAlignment="1">
      <alignment horizontal="right" vertical="center" wrapText="1"/>
    </xf>
    <xf numFmtId="3" fontId="0" fillId="0" borderId="0" xfId="0" applyNumberFormat="1" applyFont="1" applyBorder="1"/>
    <xf numFmtId="0" fontId="0" fillId="0" borderId="0" xfId="0" applyAlignment="1">
      <alignment horizontal="center"/>
    </xf>
    <xf numFmtId="0" fontId="0" fillId="0" borderId="0" xfId="0" applyAlignment="1">
      <alignment horizontal="center" wrapText="1"/>
    </xf>
    <xf numFmtId="0" fontId="13" fillId="0" borderId="0" xfId="0" applyFont="1" applyAlignment="1">
      <alignment horizontal="center" wrapText="1"/>
    </xf>
    <xf numFmtId="0" fontId="13" fillId="0" borderId="0" xfId="0" applyFont="1" applyAlignment="1">
      <alignment horizontal="center"/>
    </xf>
    <xf numFmtId="0" fontId="2" fillId="0" borderId="0" xfId="0" applyFont="1" applyBorder="1" applyAlignment="1">
      <alignment horizontal="center" vertical="center"/>
    </xf>
    <xf numFmtId="0" fontId="0" fillId="0" borderId="0" xfId="0" applyFont="1" applyBorder="1" applyAlignment="1"/>
    <xf numFmtId="0" fontId="20" fillId="0" borderId="0" xfId="0" applyFont="1" applyBorder="1" applyAlignment="1">
      <alignment horizontal="center" vertical="center"/>
    </xf>
    <xf numFmtId="0" fontId="0" fillId="0" borderId="0" xfId="0" applyFont="1" applyBorder="1"/>
    <xf numFmtId="0" fontId="2" fillId="0" borderId="0" xfId="0" applyFont="1" applyBorder="1" applyAlignment="1">
      <alignment horizontal="center" vertical="center" wrapText="1"/>
    </xf>
    <xf numFmtId="0" fontId="6" fillId="0" borderId="0" xfId="106" applyFont="1" applyFill="1"/>
    <xf numFmtId="0" fontId="23" fillId="0" borderId="0" xfId="106" applyFont="1" applyFill="1"/>
    <xf numFmtId="0" fontId="24" fillId="0" borderId="0" xfId="106" applyFont="1" applyFill="1" applyAlignment="1">
      <alignment horizontal="center"/>
    </xf>
    <xf numFmtId="0" fontId="0" fillId="0" borderId="0" xfId="0"/>
    <xf numFmtId="0" fontId="0" fillId="0" borderId="0" xfId="0" applyBorder="1"/>
    <xf numFmtId="0" fontId="0" fillId="0" borderId="0" xfId="0" applyAlignment="1">
      <alignment horizontal="center" vertical="center"/>
    </xf>
    <xf numFmtId="0" fontId="7" fillId="0" borderId="0" xfId="0" applyFont="1" applyAlignment="1">
      <alignment horizontal="center" vertical="center"/>
    </xf>
    <xf numFmtId="0" fontId="0" fillId="0" borderId="0" xfId="0" applyBorder="1" applyAlignment="1">
      <alignment horizontal="center" vertical="center"/>
    </xf>
    <xf numFmtId="0" fontId="11" fillId="0" borderId="0" xfId="0" applyFont="1" applyAlignment="1">
      <alignment vertical="center" wrapText="1"/>
    </xf>
    <xf numFmtId="0" fontId="0" fillId="0" borderId="0" xfId="0" applyAlignment="1">
      <alignment vertical="center" wrapText="1"/>
    </xf>
    <xf numFmtId="0" fontId="7"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14" fillId="0" borderId="0" xfId="0" applyFont="1" applyAlignment="1">
      <alignment vertical="center" wrapText="1"/>
    </xf>
  </cellXfs>
  <cellStyles count="107">
    <cellStyle name="Followed Hyperlink" xfId="2" builtinId="9" hidden="1"/>
    <cellStyle name="Followed Hyperlink" xfId="4"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Hyperlink" xfId="1" builtinId="8" hidden="1"/>
    <cellStyle name="Hyperlink" xfId="3"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Normal" xfId="0" builtinId="0"/>
    <cellStyle name="Normal 2" xfId="5"/>
    <cellStyle name="Normal 3" xfId="106"/>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186</xdr:row>
      <xdr:rowOff>0</xdr:rowOff>
    </xdr:from>
    <xdr:to>
      <xdr:col>0</xdr:col>
      <xdr:colOff>12700</xdr:colOff>
      <xdr:row>186</xdr:row>
      <xdr:rowOff>12700</xdr:rowOff>
    </xdr:to>
    <xdr:pic>
      <xdr:nvPicPr>
        <xdr:cNvPr id="4108" name="Picture 12" descr="//apps.fs.fed.us/fido/_img/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5887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0</xdr:col>
      <xdr:colOff>0</xdr:colOff>
      <xdr:row>186</xdr:row>
      <xdr:rowOff>0</xdr:rowOff>
    </xdr:from>
    <xdr:to>
      <xdr:col>0</xdr:col>
      <xdr:colOff>12700</xdr:colOff>
      <xdr:row>186</xdr:row>
      <xdr:rowOff>12700</xdr:rowOff>
    </xdr:to>
    <xdr:pic>
      <xdr:nvPicPr>
        <xdr:cNvPr id="4110" name="Picture 14" descr="//apps.fs.fed.us/fido/_img/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5887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8"/>
  <sheetViews>
    <sheetView workbookViewId="0">
      <selection activeCell="F5" sqref="F5:F6"/>
    </sheetView>
  </sheetViews>
  <sheetFormatPr defaultColWidth="11.25" defaultRowHeight="15.75"/>
  <sheetData>
    <row r="1" spans="1:17">
      <c r="A1" s="1" t="s">
        <v>0</v>
      </c>
      <c r="B1" s="16"/>
      <c r="C1" s="16"/>
      <c r="D1" s="16"/>
      <c r="E1" s="16"/>
      <c r="F1" s="16"/>
      <c r="G1" s="16"/>
      <c r="H1" s="16"/>
      <c r="I1" s="16"/>
      <c r="J1" s="16"/>
      <c r="K1" s="16"/>
      <c r="L1" s="16"/>
      <c r="M1" s="16"/>
      <c r="N1" s="16"/>
      <c r="O1" s="16"/>
      <c r="P1" s="16"/>
      <c r="Q1" s="16"/>
    </row>
    <row r="2" spans="1:17">
      <c r="A2" s="2" t="s">
        <v>1029</v>
      </c>
      <c r="B2" s="16"/>
      <c r="C2" s="16"/>
      <c r="D2" s="16"/>
      <c r="E2" s="16"/>
      <c r="F2" s="16"/>
      <c r="G2" s="16"/>
      <c r="H2" s="16"/>
      <c r="I2" s="16"/>
      <c r="J2" s="16"/>
      <c r="K2" s="16"/>
      <c r="L2" s="16"/>
      <c r="M2" s="16"/>
      <c r="N2" s="16"/>
      <c r="O2" s="16"/>
      <c r="P2" s="16"/>
      <c r="Q2" s="16"/>
    </row>
    <row r="3" spans="1:17">
      <c r="A3" s="16"/>
      <c r="B3" s="16"/>
      <c r="C3" s="16"/>
      <c r="D3" s="16"/>
      <c r="E3" s="16"/>
      <c r="F3" s="16"/>
      <c r="G3" s="16"/>
      <c r="H3" s="16"/>
      <c r="I3" s="16"/>
      <c r="J3" s="16"/>
      <c r="K3" s="16"/>
      <c r="L3" s="16"/>
      <c r="M3" s="16"/>
      <c r="N3" s="16"/>
      <c r="O3" s="16"/>
      <c r="P3" s="16"/>
      <c r="Q3" s="16"/>
    </row>
    <row r="4" spans="1:17">
      <c r="A4" s="16"/>
      <c r="B4" s="16"/>
      <c r="C4" s="16"/>
      <c r="D4" s="16"/>
      <c r="E4" s="16"/>
      <c r="F4" s="86">
        <v>2015</v>
      </c>
      <c r="G4" s="86"/>
      <c r="H4" s="86"/>
      <c r="I4" s="86"/>
      <c r="J4" s="86"/>
      <c r="K4" s="86"/>
      <c r="L4" s="86"/>
      <c r="M4" s="86"/>
      <c r="N4" s="86"/>
      <c r="O4" s="86"/>
      <c r="P4" s="86"/>
      <c r="Q4" s="86"/>
    </row>
    <row r="5" spans="1:17">
      <c r="A5" s="16"/>
      <c r="B5" s="86" t="s">
        <v>344</v>
      </c>
      <c r="C5" s="86"/>
      <c r="D5" s="86"/>
      <c r="E5" s="86"/>
      <c r="F5" s="88" t="s">
        <v>994</v>
      </c>
      <c r="G5" s="86" t="s">
        <v>995</v>
      </c>
      <c r="H5" s="86"/>
      <c r="I5" s="86"/>
      <c r="J5" s="86"/>
      <c r="K5" s="86" t="s">
        <v>795</v>
      </c>
      <c r="L5" s="86"/>
      <c r="M5" s="86"/>
      <c r="N5" s="86"/>
      <c r="O5" s="86"/>
      <c r="P5" s="86"/>
      <c r="Q5" s="86"/>
    </row>
    <row r="6" spans="1:17">
      <c r="A6" s="16"/>
      <c r="B6" s="86" t="s">
        <v>343</v>
      </c>
      <c r="C6" s="86"/>
      <c r="D6" s="86"/>
      <c r="E6" s="86"/>
      <c r="F6" s="88"/>
      <c r="G6" s="87" t="s">
        <v>833</v>
      </c>
      <c r="H6" s="87" t="s">
        <v>1012</v>
      </c>
      <c r="I6" s="87" t="s">
        <v>834</v>
      </c>
      <c r="J6" s="87" t="s">
        <v>1013</v>
      </c>
      <c r="K6" s="86" t="s">
        <v>833</v>
      </c>
      <c r="L6" s="86"/>
      <c r="M6" s="86"/>
      <c r="N6" s="86"/>
      <c r="O6" s="86"/>
      <c r="P6" s="86"/>
      <c r="Q6" s="86"/>
    </row>
    <row r="7" spans="1:17">
      <c r="A7" s="16"/>
      <c r="B7" s="86" t="s">
        <v>332</v>
      </c>
      <c r="C7" s="87" t="s">
        <v>1011</v>
      </c>
      <c r="D7" s="86" t="s">
        <v>333</v>
      </c>
      <c r="E7" s="86" t="s">
        <v>334</v>
      </c>
      <c r="F7" s="87" t="s">
        <v>833</v>
      </c>
      <c r="G7" s="87"/>
      <c r="H7" s="87"/>
      <c r="I7" s="87"/>
      <c r="J7" s="87"/>
      <c r="K7" s="86" t="s">
        <v>335</v>
      </c>
      <c r="L7" s="86" t="s">
        <v>342</v>
      </c>
      <c r="M7" s="86"/>
      <c r="N7" s="86"/>
      <c r="O7" s="86"/>
      <c r="P7" s="86"/>
      <c r="Q7" s="87" t="s">
        <v>341</v>
      </c>
    </row>
    <row r="8" spans="1:17">
      <c r="A8" s="16"/>
      <c r="B8" s="86"/>
      <c r="C8" s="87"/>
      <c r="D8" s="86"/>
      <c r="E8" s="86"/>
      <c r="F8" s="87"/>
      <c r="G8" s="87"/>
      <c r="H8" s="87"/>
      <c r="I8" s="87"/>
      <c r="J8" s="87"/>
      <c r="K8" s="86"/>
      <c r="L8" s="16" t="s">
        <v>336</v>
      </c>
      <c r="M8" s="16" t="s">
        <v>337</v>
      </c>
      <c r="N8" s="16" t="s">
        <v>338</v>
      </c>
      <c r="O8" s="16" t="s">
        <v>339</v>
      </c>
      <c r="P8" s="16" t="s">
        <v>340</v>
      </c>
      <c r="Q8" s="87"/>
    </row>
    <row r="9" spans="1:17">
      <c r="A9" t="s">
        <v>1</v>
      </c>
      <c r="B9" s="28">
        <v>512.26099999999997</v>
      </c>
      <c r="C9" s="45">
        <v>26</v>
      </c>
      <c r="D9" s="28">
        <v>507.12099999999998</v>
      </c>
      <c r="E9" s="28">
        <v>5.14</v>
      </c>
      <c r="F9" s="28">
        <v>346.89800000000002</v>
      </c>
      <c r="G9" s="28">
        <v>236.09800000000001</v>
      </c>
      <c r="H9" s="45">
        <v>24</v>
      </c>
      <c r="I9" s="28">
        <v>68.059775495967116</v>
      </c>
      <c r="J9" s="45">
        <v>70</v>
      </c>
      <c r="K9" s="28">
        <v>236.09800000000001</v>
      </c>
      <c r="L9" s="28">
        <v>73.277225414669459</v>
      </c>
      <c r="M9" s="28">
        <v>51.40997452276337</v>
      </c>
      <c r="N9" s="28">
        <v>13.110879386660141</v>
      </c>
      <c r="O9" s="28">
        <v>20.806625812877314</v>
      </c>
      <c r="P9" s="28">
        <v>76.051812897074527</v>
      </c>
      <c r="Q9" s="28">
        <v>15.224</v>
      </c>
    </row>
    <row r="10" spans="1:17">
      <c r="A10" t="s">
        <v>2</v>
      </c>
      <c r="B10" s="28">
        <v>344.53399999999999</v>
      </c>
      <c r="C10" s="45">
        <v>81</v>
      </c>
      <c r="D10" s="28">
        <v>339.40100000000001</v>
      </c>
      <c r="E10" s="28">
        <v>5.133</v>
      </c>
      <c r="F10" s="28">
        <v>232.91499999999999</v>
      </c>
      <c r="G10" s="28">
        <v>155.39500000000001</v>
      </c>
      <c r="H10" s="45">
        <v>67</v>
      </c>
      <c r="I10" s="28">
        <v>66.717472039155922</v>
      </c>
      <c r="J10" s="45">
        <v>76</v>
      </c>
      <c r="K10" s="28">
        <v>155.39500000000001</v>
      </c>
      <c r="L10" s="28">
        <v>89.144518242198743</v>
      </c>
      <c r="M10" s="28">
        <v>21.375397311528399</v>
      </c>
      <c r="N10" s="28">
        <v>9.1373712230060384</v>
      </c>
      <c r="O10" s="28">
        <v>4.5108856787554261</v>
      </c>
      <c r="P10" s="28">
        <v>31.22705369927041</v>
      </c>
      <c r="Q10" s="28">
        <v>29.414000000000001</v>
      </c>
    </row>
    <row r="11" spans="1:17">
      <c r="A11" t="s">
        <v>3</v>
      </c>
      <c r="B11" s="28">
        <v>285.822</v>
      </c>
      <c r="C11" s="45">
        <v>104</v>
      </c>
      <c r="D11" s="28">
        <v>284.036</v>
      </c>
      <c r="E11" s="28">
        <v>1.786</v>
      </c>
      <c r="F11" s="28">
        <v>180.82499999999999</v>
      </c>
      <c r="G11" s="28">
        <v>124.111</v>
      </c>
      <c r="H11" s="45">
        <v>91</v>
      </c>
      <c r="I11" s="28">
        <v>68.635974008018806</v>
      </c>
      <c r="J11" s="45">
        <v>67</v>
      </c>
      <c r="K11" s="28">
        <v>124.111</v>
      </c>
      <c r="L11" s="28">
        <v>57.551879435493916</v>
      </c>
      <c r="M11" s="28">
        <v>24.764414829544467</v>
      </c>
      <c r="N11" s="28" t="s">
        <v>358</v>
      </c>
      <c r="O11" s="28">
        <v>2.9513777013579072</v>
      </c>
      <c r="P11" s="28">
        <v>13.481176879964758</v>
      </c>
      <c r="Q11" s="28">
        <v>69.400000000000006</v>
      </c>
    </row>
    <row r="12" spans="1:17">
      <c r="A12" t="s">
        <v>4</v>
      </c>
      <c r="B12" s="28">
        <v>349.13900000000001</v>
      </c>
      <c r="C12" s="45">
        <v>79</v>
      </c>
      <c r="D12" s="28">
        <v>341.94400000000002</v>
      </c>
      <c r="E12" s="28">
        <v>7.1950000000000003</v>
      </c>
      <c r="F12" s="28">
        <v>213.941</v>
      </c>
      <c r="G12" s="28">
        <v>133.268</v>
      </c>
      <c r="H12" s="45">
        <v>88</v>
      </c>
      <c r="I12" s="28">
        <v>62.29194030129802</v>
      </c>
      <c r="J12" s="45">
        <v>87</v>
      </c>
      <c r="K12" s="28">
        <v>133.268</v>
      </c>
      <c r="L12" s="28">
        <v>40.51365348298382</v>
      </c>
      <c r="M12" s="28">
        <v>22.201096592056725</v>
      </c>
      <c r="N12" s="28">
        <v>11.680675124755432</v>
      </c>
      <c r="O12" s="28">
        <v>33.907321431522455</v>
      </c>
      <c r="P12" s="28">
        <v>23.39867411587171</v>
      </c>
      <c r="Q12" s="28">
        <v>7.2140000000000004</v>
      </c>
    </row>
    <row r="13" spans="1:17">
      <c r="A13" t="s">
        <v>5</v>
      </c>
      <c r="B13" s="28">
        <v>268.27600000000001</v>
      </c>
      <c r="C13" s="45">
        <v>115</v>
      </c>
      <c r="D13" s="28">
        <v>258.62</v>
      </c>
      <c r="E13" s="28">
        <v>9.6560000000000006</v>
      </c>
      <c r="F13" s="28">
        <v>172.40299999999999</v>
      </c>
      <c r="G13" s="28">
        <v>120.321</v>
      </c>
      <c r="H13" s="45">
        <v>94</v>
      </c>
      <c r="I13" s="28">
        <v>69.790548888360419</v>
      </c>
      <c r="J13" s="45">
        <v>64</v>
      </c>
      <c r="K13" s="28">
        <v>120.321</v>
      </c>
      <c r="L13" s="28">
        <v>6.5013066155320063</v>
      </c>
      <c r="M13" s="28">
        <v>51.436991284074701</v>
      </c>
      <c r="N13" s="28">
        <v>19.404782061804699</v>
      </c>
      <c r="O13" s="28">
        <v>25.323745804148306</v>
      </c>
      <c r="P13" s="28">
        <v>5.828768958521918</v>
      </c>
      <c r="Q13" s="28">
        <v>8.7430000000000003</v>
      </c>
    </row>
    <row r="14" spans="1:17">
      <c r="A14" t="s">
        <v>6</v>
      </c>
      <c r="B14" s="28">
        <v>233.887</v>
      </c>
      <c r="C14" s="45">
        <v>129</v>
      </c>
      <c r="D14" s="28">
        <v>232.09100000000001</v>
      </c>
      <c r="E14" s="28">
        <v>1.796</v>
      </c>
      <c r="F14" s="28">
        <v>155.501</v>
      </c>
      <c r="G14" s="28">
        <v>89.376999999999995</v>
      </c>
      <c r="H14" s="45">
        <v>120</v>
      </c>
      <c r="I14" s="28">
        <v>57.476800792277857</v>
      </c>
      <c r="J14" s="45">
        <v>106</v>
      </c>
      <c r="K14" s="28">
        <v>89.376999999999995</v>
      </c>
      <c r="L14" s="28">
        <v>1.4103101845008612</v>
      </c>
      <c r="M14" s="28">
        <v>4.9965337213934324</v>
      </c>
      <c r="N14" s="28">
        <v>6.8973571551437143</v>
      </c>
      <c r="O14" s="28">
        <v>67.046989879138721</v>
      </c>
      <c r="P14" s="28">
        <v>6.1236898025664281</v>
      </c>
      <c r="Q14" s="28">
        <v>1.462</v>
      </c>
    </row>
    <row r="15" spans="1:17">
      <c r="A15" t="s">
        <v>7</v>
      </c>
      <c r="B15" s="28">
        <v>162.93199999999999</v>
      </c>
      <c r="C15" s="45">
        <v>152</v>
      </c>
      <c r="D15" s="28">
        <v>160.36699999999999</v>
      </c>
      <c r="E15" s="28">
        <v>2.5649999999999999</v>
      </c>
      <c r="F15" s="28">
        <v>103.693</v>
      </c>
      <c r="G15" s="28">
        <v>47.158999999999999</v>
      </c>
      <c r="H15" s="45">
        <v>151</v>
      </c>
      <c r="I15" s="28">
        <v>45.47944412834039</v>
      </c>
      <c r="J15" s="45">
        <v>135</v>
      </c>
      <c r="K15" s="28">
        <v>47.158999999999999</v>
      </c>
      <c r="L15" s="28" t="s">
        <v>358</v>
      </c>
      <c r="M15" s="28">
        <v>7.222342572818528</v>
      </c>
      <c r="N15" s="28">
        <v>21.32637482235933</v>
      </c>
      <c r="O15" s="28">
        <v>14.223344815735807</v>
      </c>
      <c r="P15" s="28" t="s">
        <v>358</v>
      </c>
      <c r="Q15" s="28" t="s">
        <v>358</v>
      </c>
    </row>
    <row r="16" spans="1:17">
      <c r="A16" t="s">
        <v>8</v>
      </c>
      <c r="B16" s="28">
        <v>470.113</v>
      </c>
      <c r="C16" s="45">
        <v>38</v>
      </c>
      <c r="D16" s="28">
        <v>459.54599999999999</v>
      </c>
      <c r="E16" s="28">
        <v>10.567</v>
      </c>
      <c r="F16" s="28">
        <v>297.74400000000003</v>
      </c>
      <c r="G16" s="28">
        <v>165.739</v>
      </c>
      <c r="H16" s="45">
        <v>58</v>
      </c>
      <c r="I16" s="28">
        <v>55.664933634262994</v>
      </c>
      <c r="J16" s="45">
        <v>111</v>
      </c>
      <c r="K16" s="28">
        <v>165.739</v>
      </c>
      <c r="L16" s="28" t="s">
        <v>358</v>
      </c>
      <c r="M16" s="28">
        <v>80.436420251688546</v>
      </c>
      <c r="N16" s="28">
        <v>14.70412777635417</v>
      </c>
      <c r="O16" s="28">
        <v>70.598517302481469</v>
      </c>
      <c r="P16" s="28" t="s">
        <v>358</v>
      </c>
      <c r="Q16" s="28">
        <v>36.610999999999997</v>
      </c>
    </row>
    <row r="17" spans="1:17">
      <c r="A17" t="s">
        <v>9</v>
      </c>
      <c r="B17" s="28">
        <v>253.90800000000002</v>
      </c>
      <c r="C17" s="45">
        <v>122</v>
      </c>
      <c r="D17" s="28">
        <v>250.12100000000001</v>
      </c>
      <c r="E17" s="28">
        <v>3.7869999999999999</v>
      </c>
      <c r="F17" s="28">
        <v>162.506</v>
      </c>
      <c r="G17" s="28">
        <v>98.058999999999997</v>
      </c>
      <c r="H17" s="45">
        <v>114</v>
      </c>
      <c r="I17" s="28">
        <v>60.341771996110914</v>
      </c>
      <c r="J17" s="45">
        <v>94</v>
      </c>
      <c r="K17" s="28">
        <v>98.058999999999997</v>
      </c>
      <c r="L17" s="28">
        <v>29.572332158606631</v>
      </c>
      <c r="M17" s="28">
        <v>42.370974925593366</v>
      </c>
      <c r="N17" s="28">
        <v>6.2303870809120045</v>
      </c>
      <c r="O17" s="28" t="s">
        <v>358</v>
      </c>
      <c r="P17" s="28">
        <v>18.318596556071636</v>
      </c>
      <c r="Q17" s="28">
        <v>39.982999999999997</v>
      </c>
    </row>
    <row r="18" spans="1:17">
      <c r="A18" t="s">
        <v>10</v>
      </c>
      <c r="B18" s="28">
        <v>457.88300000000004</v>
      </c>
      <c r="C18" s="45">
        <v>41</v>
      </c>
      <c r="D18" s="28">
        <v>451.94600000000003</v>
      </c>
      <c r="E18" s="28">
        <v>5.9370000000000003</v>
      </c>
      <c r="F18" s="28">
        <v>300.05500000000001</v>
      </c>
      <c r="G18" s="28">
        <v>163.917</v>
      </c>
      <c r="H18" s="45">
        <v>61</v>
      </c>
      <c r="I18" s="28">
        <v>54.628984686140868</v>
      </c>
      <c r="J18" s="45">
        <v>113</v>
      </c>
      <c r="K18" s="28">
        <v>163.917</v>
      </c>
      <c r="L18" s="28">
        <v>54.461757070270338</v>
      </c>
      <c r="M18" s="28">
        <v>30.759609834822609</v>
      </c>
      <c r="N18" s="28">
        <v>17.52505561178813</v>
      </c>
      <c r="O18" s="28">
        <v>6.2651096433636981</v>
      </c>
      <c r="P18" s="28">
        <v>44.198173052881437</v>
      </c>
      <c r="Q18" s="28">
        <v>40.408999999999999</v>
      </c>
    </row>
    <row r="19" spans="1:17">
      <c r="A19" t="s">
        <v>11</v>
      </c>
      <c r="B19" s="28">
        <v>254.90600000000001</v>
      </c>
      <c r="C19" s="45">
        <v>121</v>
      </c>
      <c r="D19" s="28">
        <v>249.31200000000001</v>
      </c>
      <c r="E19" s="28">
        <v>5.5940000000000003</v>
      </c>
      <c r="F19" s="28">
        <v>172.04599999999999</v>
      </c>
      <c r="G19" s="28">
        <v>76.194999999999993</v>
      </c>
      <c r="H19" s="45">
        <v>143</v>
      </c>
      <c r="I19" s="28">
        <v>44.287574253397345</v>
      </c>
      <c r="J19" s="45">
        <v>138</v>
      </c>
      <c r="K19" s="28">
        <v>70.367000000000004</v>
      </c>
      <c r="L19" s="28" t="s">
        <v>358</v>
      </c>
      <c r="M19" s="28">
        <v>10.897676513735773</v>
      </c>
      <c r="N19" s="28">
        <v>6.9639495580169495</v>
      </c>
      <c r="O19" s="28">
        <v>38.646560147379773</v>
      </c>
      <c r="P19" s="28">
        <v>7.285961198152398</v>
      </c>
      <c r="Q19" s="28">
        <v>12.531000000000001</v>
      </c>
    </row>
    <row r="20" spans="1:17">
      <c r="A20" t="s">
        <v>12</v>
      </c>
      <c r="B20" s="28">
        <v>219.13200000000001</v>
      </c>
      <c r="C20" s="45">
        <v>134</v>
      </c>
      <c r="D20" s="28">
        <v>215.87</v>
      </c>
      <c r="E20" s="28">
        <v>3.262</v>
      </c>
      <c r="F20" s="28">
        <v>125.672</v>
      </c>
      <c r="G20" s="28">
        <v>81.617000000000004</v>
      </c>
      <c r="H20" s="45">
        <v>133</v>
      </c>
      <c r="I20" s="28">
        <v>64.944458590616847</v>
      </c>
      <c r="J20" s="45">
        <v>78</v>
      </c>
      <c r="K20" s="28">
        <v>81.617000000000004</v>
      </c>
      <c r="L20" s="28">
        <v>10.954950143075152</v>
      </c>
      <c r="M20" s="28">
        <v>8.3287672608432217</v>
      </c>
      <c r="N20" s="28">
        <v>19.285669101198526</v>
      </c>
      <c r="O20" s="28">
        <v>23.633643972124258</v>
      </c>
      <c r="P20" s="28">
        <v>11.927896559618477</v>
      </c>
      <c r="Q20" s="28">
        <v>15.815</v>
      </c>
    </row>
    <row r="21" spans="1:17">
      <c r="A21" t="s">
        <v>13</v>
      </c>
      <c r="B21" s="28">
        <v>447.20299999999997</v>
      </c>
      <c r="C21" s="45">
        <v>44</v>
      </c>
      <c r="D21" s="28">
        <v>442.36399999999998</v>
      </c>
      <c r="E21" s="28">
        <v>4.8390000000000004</v>
      </c>
      <c r="F21" s="28">
        <v>293.488</v>
      </c>
      <c r="G21" s="28">
        <v>259.49</v>
      </c>
      <c r="H21" s="45">
        <v>15</v>
      </c>
      <c r="I21" s="28">
        <v>88.415880717439904</v>
      </c>
      <c r="J21" s="45">
        <v>12</v>
      </c>
      <c r="K21" s="28">
        <v>259.49</v>
      </c>
      <c r="L21" s="28">
        <v>120.82674594804142</v>
      </c>
      <c r="M21" s="28">
        <v>21.570820305864849</v>
      </c>
      <c r="N21" s="28">
        <v>29.777368609152692</v>
      </c>
      <c r="O21" s="28">
        <v>13.949903315231778</v>
      </c>
      <c r="P21" s="28">
        <v>54.261508285203597</v>
      </c>
      <c r="Q21" s="28">
        <v>78.147000000000006</v>
      </c>
    </row>
    <row r="22" spans="1:17">
      <c r="A22" t="s">
        <v>14</v>
      </c>
      <c r="B22" s="28">
        <v>497.8</v>
      </c>
      <c r="C22" s="45">
        <v>31</v>
      </c>
      <c r="D22" s="28">
        <v>493.09399999999999</v>
      </c>
      <c r="E22" s="28">
        <v>4.7060000000000004</v>
      </c>
      <c r="F22" s="28">
        <v>319.29300000000001</v>
      </c>
      <c r="G22" s="28">
        <v>179.542</v>
      </c>
      <c r="H22" s="45">
        <v>51</v>
      </c>
      <c r="I22" s="28">
        <v>56.231110610003974</v>
      </c>
      <c r="J22" s="45">
        <v>108</v>
      </c>
      <c r="K22" s="28">
        <v>179.542</v>
      </c>
      <c r="L22" s="28">
        <v>29.189454370226152</v>
      </c>
      <c r="M22" s="28">
        <v>43.929786392459135</v>
      </c>
      <c r="N22" s="28">
        <v>33.064823874106054</v>
      </c>
      <c r="O22" s="28">
        <v>17.045894469180386</v>
      </c>
      <c r="P22" s="28">
        <v>52.790250331041825</v>
      </c>
      <c r="Q22" s="28">
        <v>30.035</v>
      </c>
    </row>
    <row r="23" spans="1:17">
      <c r="A23" t="s">
        <v>15</v>
      </c>
      <c r="B23" s="28">
        <v>454.45599999999996</v>
      </c>
      <c r="C23" s="45">
        <v>42</v>
      </c>
      <c r="D23" s="28">
        <v>436.31799999999998</v>
      </c>
      <c r="E23" s="28">
        <v>18.138000000000002</v>
      </c>
      <c r="F23" s="28">
        <v>252.881</v>
      </c>
      <c r="G23" s="28">
        <v>198.339</v>
      </c>
      <c r="H23" s="45">
        <v>42</v>
      </c>
      <c r="I23" s="28">
        <v>78.431752484370122</v>
      </c>
      <c r="J23" s="45">
        <v>38</v>
      </c>
      <c r="K23" s="28">
        <v>198.339</v>
      </c>
      <c r="L23" s="28">
        <v>66.364753656197749</v>
      </c>
      <c r="M23" s="28">
        <v>76.527626702339248</v>
      </c>
      <c r="N23" s="28">
        <v>6.8565409363296475</v>
      </c>
      <c r="O23" s="28">
        <v>13.847675893975218</v>
      </c>
      <c r="P23" s="28">
        <v>25.949246342199572</v>
      </c>
      <c r="Q23" s="28">
        <v>18.145</v>
      </c>
    </row>
    <row r="24" spans="1:17">
      <c r="A24" t="s">
        <v>16</v>
      </c>
      <c r="B24" s="28">
        <v>688.62599999999998</v>
      </c>
      <c r="C24" s="45">
        <v>8</v>
      </c>
      <c r="D24" s="28">
        <v>672.99099999999999</v>
      </c>
      <c r="E24" s="28">
        <v>15.635</v>
      </c>
      <c r="F24" s="28">
        <v>440.43200000000002</v>
      </c>
      <c r="G24" s="28">
        <v>294.31799999999998</v>
      </c>
      <c r="H24" s="45">
        <v>10</v>
      </c>
      <c r="I24" s="28">
        <v>66.824844697932932</v>
      </c>
      <c r="J24" s="45">
        <v>75</v>
      </c>
      <c r="K24" s="28">
        <v>294.31799999999998</v>
      </c>
      <c r="L24" s="28">
        <v>48.537941109094085</v>
      </c>
      <c r="M24" s="28">
        <v>98.459081865822085</v>
      </c>
      <c r="N24" s="28">
        <v>31.644896947714251</v>
      </c>
      <c r="O24" s="28">
        <v>35.230709238653709</v>
      </c>
      <c r="P24" s="28">
        <v>65.486764813299089</v>
      </c>
      <c r="Q24" s="28">
        <v>58.155000000000001</v>
      </c>
    </row>
    <row r="25" spans="1:17">
      <c r="A25" t="s">
        <v>17</v>
      </c>
      <c r="B25" s="28">
        <v>834.98299999999995</v>
      </c>
      <c r="C25" s="45">
        <v>2</v>
      </c>
      <c r="D25" s="28">
        <v>826.96799999999996</v>
      </c>
      <c r="E25" s="28">
        <v>8.0150000000000006</v>
      </c>
      <c r="F25" s="28">
        <v>511.358</v>
      </c>
      <c r="G25" s="28">
        <v>326.31400000000002</v>
      </c>
      <c r="H25" s="45">
        <v>7</v>
      </c>
      <c r="I25" s="28">
        <v>63.813218919035194</v>
      </c>
      <c r="J25" s="45">
        <v>81</v>
      </c>
      <c r="K25" s="28">
        <v>326.31400000000002</v>
      </c>
      <c r="L25" s="28">
        <v>26.203804267232314</v>
      </c>
      <c r="M25" s="28">
        <v>133.90053241723473</v>
      </c>
      <c r="N25" s="28">
        <v>17.911309940398997</v>
      </c>
      <c r="O25" s="28">
        <v>74.832566699853672</v>
      </c>
      <c r="P25" s="28">
        <v>48.26620943389382</v>
      </c>
      <c r="Q25" s="28">
        <v>85.823999999999998</v>
      </c>
    </row>
    <row r="26" spans="1:17">
      <c r="A26" t="s">
        <v>18</v>
      </c>
      <c r="B26" s="28">
        <v>188.042</v>
      </c>
      <c r="C26" s="45">
        <v>144</v>
      </c>
      <c r="D26" s="28">
        <v>183.761</v>
      </c>
      <c r="E26" s="28">
        <v>4.2809999999999997</v>
      </c>
      <c r="F26" s="28">
        <v>113.926</v>
      </c>
      <c r="G26" s="28">
        <v>77.168000000000006</v>
      </c>
      <c r="H26" s="45">
        <v>141</v>
      </c>
      <c r="I26" s="28">
        <v>67.735196531081584</v>
      </c>
      <c r="J26" s="45">
        <v>72</v>
      </c>
      <c r="K26" s="28">
        <v>77.168000000000006</v>
      </c>
      <c r="L26" s="28" t="s">
        <v>358</v>
      </c>
      <c r="M26" s="28">
        <v>39.494624193806999</v>
      </c>
      <c r="N26" s="28">
        <v>2.914384479260959</v>
      </c>
      <c r="O26" s="28">
        <v>29.0287703701886</v>
      </c>
      <c r="P26" s="28" t="s">
        <v>358</v>
      </c>
      <c r="Q26" s="28">
        <v>3.0150000000000001</v>
      </c>
    </row>
    <row r="27" spans="1:17">
      <c r="A27" t="s">
        <v>19</v>
      </c>
      <c r="B27" s="28">
        <v>283.57800000000003</v>
      </c>
      <c r="C27" s="45">
        <v>108</v>
      </c>
      <c r="D27" s="28">
        <v>280.36700000000002</v>
      </c>
      <c r="E27" s="28">
        <v>3.2109999999999999</v>
      </c>
      <c r="F27" s="28">
        <v>155.68600000000001</v>
      </c>
      <c r="G27" s="28">
        <v>78.096000000000004</v>
      </c>
      <c r="H27" s="45">
        <v>138</v>
      </c>
      <c r="I27" s="28">
        <v>50.162506583764753</v>
      </c>
      <c r="J27" s="45">
        <v>123</v>
      </c>
      <c r="K27" s="28">
        <v>78.096000000000004</v>
      </c>
      <c r="L27" s="28">
        <v>12.007251097995329</v>
      </c>
      <c r="M27" s="28">
        <v>23.716232430845174</v>
      </c>
      <c r="N27" s="28">
        <v>4.0768984085698277</v>
      </c>
      <c r="O27" s="28">
        <v>10.301933667814053</v>
      </c>
      <c r="P27" s="28">
        <v>27.993646298244059</v>
      </c>
      <c r="Q27" s="28">
        <v>11.858000000000001</v>
      </c>
    </row>
    <row r="28" spans="1:17">
      <c r="A28" t="s">
        <v>20</v>
      </c>
      <c r="B28" s="28">
        <v>781.86599999999999</v>
      </c>
      <c r="C28" s="45">
        <v>6</v>
      </c>
      <c r="D28" s="28">
        <v>613.197</v>
      </c>
      <c r="E28" s="28">
        <v>168.66900000000001</v>
      </c>
      <c r="F28" s="28">
        <v>488.94799999999998</v>
      </c>
      <c r="G28" s="28">
        <v>283.98899999999998</v>
      </c>
      <c r="H28" s="45">
        <v>11</v>
      </c>
      <c r="I28" s="28">
        <v>58.081636493042197</v>
      </c>
      <c r="J28" s="45">
        <v>104</v>
      </c>
      <c r="K28" s="28">
        <v>267.60399999999998</v>
      </c>
      <c r="L28" s="28">
        <v>75.774086796065063</v>
      </c>
      <c r="M28" s="28">
        <v>69.628994462454628</v>
      </c>
      <c r="N28" s="28">
        <v>36.948233977514448</v>
      </c>
      <c r="O28" s="28">
        <v>38.732535390622395</v>
      </c>
      <c r="P28" s="28">
        <v>47.35941605193139</v>
      </c>
      <c r="Q28" s="28">
        <v>76.891000000000005</v>
      </c>
    </row>
    <row r="29" spans="1:17">
      <c r="A29" t="s">
        <v>21</v>
      </c>
      <c r="B29" s="28">
        <v>248.858</v>
      </c>
      <c r="C29" s="45">
        <v>125</v>
      </c>
      <c r="D29" s="28">
        <v>243.05</v>
      </c>
      <c r="E29" s="28">
        <v>5.8079999999999998</v>
      </c>
      <c r="F29" s="28">
        <v>142.773</v>
      </c>
      <c r="G29" s="28">
        <v>88.364000000000004</v>
      </c>
      <c r="H29" s="45">
        <v>124</v>
      </c>
      <c r="I29" s="28">
        <v>61.891253948575716</v>
      </c>
      <c r="J29" s="45">
        <v>91</v>
      </c>
      <c r="K29" s="28">
        <v>88.364000000000004</v>
      </c>
      <c r="L29" s="28">
        <v>10.697082305108616</v>
      </c>
      <c r="M29" s="28">
        <v>13.04313793426285</v>
      </c>
      <c r="N29" s="28">
        <v>19.606658419502917</v>
      </c>
      <c r="O29" s="28">
        <v>17.931064515106243</v>
      </c>
      <c r="P29" s="28">
        <v>24.947691293940988</v>
      </c>
      <c r="Q29" s="28">
        <v>12.891999999999999</v>
      </c>
    </row>
    <row r="30" spans="1:17">
      <c r="A30" t="s">
        <v>22</v>
      </c>
      <c r="B30" s="28">
        <v>503.77699999999999</v>
      </c>
      <c r="C30" s="45">
        <v>29</v>
      </c>
      <c r="D30" s="28">
        <v>499.03399999999999</v>
      </c>
      <c r="E30" s="28">
        <v>4.7430000000000003</v>
      </c>
      <c r="F30" s="28">
        <v>321.33800000000002</v>
      </c>
      <c r="G30" s="28">
        <v>173.47800000000001</v>
      </c>
      <c r="H30" s="45">
        <v>56</v>
      </c>
      <c r="I30" s="28">
        <v>53.986145429423225</v>
      </c>
      <c r="J30" s="45">
        <v>115</v>
      </c>
      <c r="K30" s="28">
        <v>173.47800000000001</v>
      </c>
      <c r="L30" s="28" t="s">
        <v>358</v>
      </c>
      <c r="M30" s="28">
        <v>70.061848432118396</v>
      </c>
      <c r="N30" s="28">
        <v>15.004381365016732</v>
      </c>
      <c r="O30" s="28">
        <v>87.078682189657499</v>
      </c>
      <c r="P30" s="28" t="s">
        <v>358</v>
      </c>
      <c r="Q30" s="28">
        <v>39.206000000000003</v>
      </c>
    </row>
    <row r="31" spans="1:17">
      <c r="A31" t="s">
        <v>23</v>
      </c>
      <c r="B31" s="28">
        <v>162.46100000000001</v>
      </c>
      <c r="C31" s="45">
        <v>153</v>
      </c>
      <c r="D31" s="28">
        <v>162.16300000000001</v>
      </c>
      <c r="E31" s="28">
        <v>0.29799999999999999</v>
      </c>
      <c r="F31" s="28">
        <v>103.43899999999999</v>
      </c>
      <c r="G31" s="28">
        <v>44.429000000000002</v>
      </c>
      <c r="H31" s="45">
        <v>153</v>
      </c>
      <c r="I31" s="28">
        <v>42.951884685660154</v>
      </c>
      <c r="J31" s="45">
        <v>140</v>
      </c>
      <c r="K31" s="28">
        <v>35.843000000000004</v>
      </c>
      <c r="L31" s="28" t="s">
        <v>358</v>
      </c>
      <c r="M31" s="28">
        <v>9.0181114229286319</v>
      </c>
      <c r="N31" s="28">
        <v>7.01498474778814</v>
      </c>
      <c r="O31" s="28">
        <v>26.891218556879085</v>
      </c>
      <c r="P31" s="28" t="s">
        <v>358</v>
      </c>
      <c r="Q31" s="28" t="s">
        <v>358</v>
      </c>
    </row>
    <row r="32" spans="1:17">
      <c r="A32" t="s">
        <v>24</v>
      </c>
      <c r="B32" s="28">
        <v>782.37199999999996</v>
      </c>
      <c r="C32" s="45">
        <v>5</v>
      </c>
      <c r="D32" s="28">
        <v>773.61500000000001</v>
      </c>
      <c r="E32" s="28">
        <v>8.7569999999999997</v>
      </c>
      <c r="F32" s="28">
        <v>511.29700000000003</v>
      </c>
      <c r="G32" s="28">
        <v>453.28899999999999</v>
      </c>
      <c r="H32" s="45">
        <v>3</v>
      </c>
      <c r="I32" s="28">
        <v>88.654734919234798</v>
      </c>
      <c r="J32" s="45">
        <v>11</v>
      </c>
      <c r="K32" s="28">
        <v>292.64499999999998</v>
      </c>
      <c r="L32" s="28">
        <v>191.45192246042359</v>
      </c>
      <c r="M32" s="28">
        <v>16.398341730849044</v>
      </c>
      <c r="N32" s="28">
        <v>44.904409326915854</v>
      </c>
      <c r="O32" s="28">
        <v>21.123927985699719</v>
      </c>
      <c r="P32" s="28">
        <v>140.07727330778545</v>
      </c>
      <c r="Q32" s="28">
        <v>72.058000000000007</v>
      </c>
    </row>
    <row r="33" spans="1:17">
      <c r="A33" t="s">
        <v>25</v>
      </c>
      <c r="B33" s="28">
        <v>632.26199999999994</v>
      </c>
      <c r="C33" s="45">
        <v>12</v>
      </c>
      <c r="D33" s="28">
        <v>428.81799999999998</v>
      </c>
      <c r="E33" s="28">
        <v>203.44399999999999</v>
      </c>
      <c r="F33" s="28">
        <v>420.02199999999999</v>
      </c>
      <c r="G33" s="28">
        <v>95.488</v>
      </c>
      <c r="H33" s="45">
        <v>117</v>
      </c>
      <c r="I33" s="28">
        <v>22.734047264190924</v>
      </c>
      <c r="J33" s="45">
        <v>158</v>
      </c>
      <c r="K33" s="28">
        <v>95.488</v>
      </c>
      <c r="L33" s="28">
        <v>9.3876655648370946</v>
      </c>
      <c r="M33" s="28">
        <v>14.183511660744044</v>
      </c>
      <c r="N33" s="28">
        <v>34.433293199399657</v>
      </c>
      <c r="O33" s="28">
        <v>4.1856499849181033</v>
      </c>
      <c r="P33" s="28">
        <v>16.913317564530747</v>
      </c>
      <c r="Q33" s="28">
        <v>10.071</v>
      </c>
    </row>
    <row r="34" spans="1:17">
      <c r="A34" t="s">
        <v>26</v>
      </c>
      <c r="B34" s="28">
        <v>251.166</v>
      </c>
      <c r="C34" s="45">
        <v>124</v>
      </c>
      <c r="D34" s="28">
        <v>248.73599999999999</v>
      </c>
      <c r="E34" s="28">
        <v>2.4300000000000002</v>
      </c>
      <c r="F34" s="28">
        <v>157.548</v>
      </c>
      <c r="G34" s="28">
        <v>134.58000000000001</v>
      </c>
      <c r="H34" s="45">
        <v>85</v>
      </c>
      <c r="I34" s="28">
        <v>85.421585802422129</v>
      </c>
      <c r="J34" s="45">
        <v>17</v>
      </c>
      <c r="K34" s="28">
        <v>134.58000000000001</v>
      </c>
      <c r="L34" s="28">
        <v>11.858116215422587</v>
      </c>
      <c r="M34" s="28">
        <v>34.408477890956782</v>
      </c>
      <c r="N34" s="28">
        <v>15.445038351693634</v>
      </c>
      <c r="O34" s="28">
        <v>53.119630507286431</v>
      </c>
      <c r="P34" s="28">
        <v>19.748769805521931</v>
      </c>
      <c r="Q34" s="28">
        <v>18.832000000000001</v>
      </c>
    </row>
    <row r="35" spans="1:17">
      <c r="A35" t="s">
        <v>27</v>
      </c>
      <c r="B35" s="28">
        <v>313.54700000000003</v>
      </c>
      <c r="C35" s="45">
        <v>95</v>
      </c>
      <c r="D35" s="28">
        <v>313.327</v>
      </c>
      <c r="E35" s="28">
        <v>0.22</v>
      </c>
      <c r="F35" s="28">
        <v>207.85400000000001</v>
      </c>
      <c r="G35" s="28">
        <v>177.22499999999999</v>
      </c>
      <c r="H35" s="45">
        <v>52</v>
      </c>
      <c r="I35" s="28">
        <v>85.264175815716797</v>
      </c>
      <c r="J35" s="45">
        <v>18</v>
      </c>
      <c r="K35" s="28">
        <v>177.22499999999999</v>
      </c>
      <c r="L35" s="28" t="s">
        <v>358</v>
      </c>
      <c r="M35" s="28">
        <v>49.825773306997803</v>
      </c>
      <c r="N35" s="28">
        <v>23.368101057130158</v>
      </c>
      <c r="O35" s="28">
        <v>94.015090889461788</v>
      </c>
      <c r="P35" s="28" t="s">
        <v>358</v>
      </c>
      <c r="Q35" s="28">
        <v>21.396999999999998</v>
      </c>
    </row>
    <row r="36" spans="1:17">
      <c r="A36" t="s">
        <v>28</v>
      </c>
      <c r="B36" s="28">
        <v>434.41500000000002</v>
      </c>
      <c r="C36" s="45">
        <v>51</v>
      </c>
      <c r="D36" s="28">
        <v>421.697</v>
      </c>
      <c r="E36" s="28">
        <v>12.718</v>
      </c>
      <c r="F36" s="28">
        <v>264.779</v>
      </c>
      <c r="G36" s="28">
        <v>138.083</v>
      </c>
      <c r="H36" s="45">
        <v>82</v>
      </c>
      <c r="I36" s="28">
        <v>52.150283821602159</v>
      </c>
      <c r="J36" s="45">
        <v>119</v>
      </c>
      <c r="K36" s="28">
        <v>138.083</v>
      </c>
      <c r="L36" s="28" t="s">
        <v>358</v>
      </c>
      <c r="M36" s="28">
        <v>39.297184826755462</v>
      </c>
      <c r="N36" s="28">
        <v>8.1398033597378276</v>
      </c>
      <c r="O36" s="28">
        <v>73.223877644162087</v>
      </c>
      <c r="P36" s="28">
        <v>10.904300207877421</v>
      </c>
      <c r="Q36" s="28">
        <v>8.8089999999999993</v>
      </c>
    </row>
    <row r="37" spans="1:17">
      <c r="A37" t="s">
        <v>29</v>
      </c>
      <c r="B37" s="28">
        <v>121.036</v>
      </c>
      <c r="C37" s="45">
        <v>159</v>
      </c>
      <c r="D37" s="28">
        <v>119.205</v>
      </c>
      <c r="E37" s="28">
        <v>1.831</v>
      </c>
      <c r="F37" s="28">
        <v>90.028999999999996</v>
      </c>
      <c r="G37" s="28">
        <v>25.390999999999998</v>
      </c>
      <c r="H37" s="45">
        <v>156</v>
      </c>
      <c r="I37" s="28">
        <v>28.203134545535324</v>
      </c>
      <c r="J37" s="45">
        <v>154</v>
      </c>
      <c r="K37" s="28">
        <v>25.390999999999998</v>
      </c>
      <c r="L37" s="28" t="s">
        <v>358</v>
      </c>
      <c r="M37" s="28">
        <v>10.441454840387225</v>
      </c>
      <c r="N37" s="28">
        <v>5.8848659002663375</v>
      </c>
      <c r="O37" s="28">
        <v>9.0649224377088959</v>
      </c>
      <c r="P37" s="28" t="s">
        <v>358</v>
      </c>
      <c r="Q37" s="28" t="s">
        <v>358</v>
      </c>
    </row>
    <row r="38" spans="1:17">
      <c r="A38" t="s">
        <v>30</v>
      </c>
      <c r="B38" s="28">
        <v>217.23699999999999</v>
      </c>
      <c r="C38" s="45">
        <v>135</v>
      </c>
      <c r="D38" s="28">
        <v>195.38200000000001</v>
      </c>
      <c r="E38" s="28">
        <v>21.855</v>
      </c>
      <c r="F38" s="28">
        <v>143.548</v>
      </c>
      <c r="G38" s="28">
        <v>84.875</v>
      </c>
      <c r="H38" s="45">
        <v>129</v>
      </c>
      <c r="I38" s="28">
        <v>59.126563936801624</v>
      </c>
      <c r="J38" s="45">
        <v>101</v>
      </c>
      <c r="K38" s="28">
        <v>84.875</v>
      </c>
      <c r="L38" s="28">
        <v>10.400923975792107</v>
      </c>
      <c r="M38" s="28">
        <v>23.002771917203411</v>
      </c>
      <c r="N38" s="28">
        <v>17.45495165404953</v>
      </c>
      <c r="O38" s="28">
        <v>14.568573592389312</v>
      </c>
      <c r="P38" s="28">
        <v>11.657537917043836</v>
      </c>
      <c r="Q38" s="28">
        <v>22.56</v>
      </c>
    </row>
    <row r="39" spans="1:17">
      <c r="A39" t="s">
        <v>31</v>
      </c>
      <c r="B39" s="28">
        <v>144.37099999999998</v>
      </c>
      <c r="C39" s="45">
        <v>157</v>
      </c>
      <c r="D39" s="28">
        <v>141.64599999999999</v>
      </c>
      <c r="E39" s="28">
        <v>2.7250000000000001</v>
      </c>
      <c r="F39" s="28">
        <v>93.01</v>
      </c>
      <c r="G39" s="28">
        <v>21.151</v>
      </c>
      <c r="H39" s="45">
        <v>159</v>
      </c>
      <c r="I39" s="28">
        <v>22.740565530588107</v>
      </c>
      <c r="J39" s="45">
        <v>157</v>
      </c>
      <c r="K39" s="28">
        <v>21.151</v>
      </c>
      <c r="L39" s="28" t="s">
        <v>358</v>
      </c>
      <c r="M39" s="28">
        <v>9.2992544996410942</v>
      </c>
      <c r="N39" s="28" t="s">
        <v>358</v>
      </c>
      <c r="O39" s="28">
        <v>7.4652494085412835</v>
      </c>
      <c r="P39" s="28">
        <v>4.386515616346804</v>
      </c>
      <c r="Q39" s="28">
        <v>4.2309999999999999</v>
      </c>
    </row>
    <row r="40" spans="1:17">
      <c r="A40" t="s">
        <v>32</v>
      </c>
      <c r="B40" s="28">
        <v>823.99299999999994</v>
      </c>
      <c r="C40" s="45">
        <v>3</v>
      </c>
      <c r="D40" s="28">
        <v>800.22199999999998</v>
      </c>
      <c r="E40" s="28">
        <v>23.771000000000001</v>
      </c>
      <c r="F40" s="28">
        <v>568.26099999999997</v>
      </c>
      <c r="G40" s="28">
        <v>537.53</v>
      </c>
      <c r="H40" s="45">
        <v>1</v>
      </c>
      <c r="I40" s="28">
        <v>94.592097645272162</v>
      </c>
      <c r="J40" s="45">
        <v>2</v>
      </c>
      <c r="K40" s="28">
        <v>508.43099999999998</v>
      </c>
      <c r="L40" s="28">
        <v>282.03127843852127</v>
      </c>
      <c r="M40" s="28">
        <v>41.141493435522356</v>
      </c>
      <c r="N40" s="28">
        <v>33.936741165561806</v>
      </c>
      <c r="O40" s="28">
        <v>11.494760324467952</v>
      </c>
      <c r="P40" s="28">
        <v>118.06435276861018</v>
      </c>
      <c r="Q40" s="28">
        <v>146.417</v>
      </c>
    </row>
    <row r="41" spans="1:17">
      <c r="A41" t="s">
        <v>33</v>
      </c>
      <c r="B41" s="28">
        <v>344.51899999999995</v>
      </c>
      <c r="C41" s="45">
        <v>82</v>
      </c>
      <c r="D41" s="28">
        <v>339.65499999999997</v>
      </c>
      <c r="E41" s="28">
        <v>4.8639999999999999</v>
      </c>
      <c r="F41" s="28">
        <v>219.53399999999999</v>
      </c>
      <c r="G41" s="28">
        <v>24.137</v>
      </c>
      <c r="H41" s="45">
        <v>158</v>
      </c>
      <c r="I41" s="28">
        <v>10.994652308981752</v>
      </c>
      <c r="J41" s="45">
        <v>159</v>
      </c>
      <c r="K41" s="28">
        <v>24.137</v>
      </c>
      <c r="L41" s="28" t="s">
        <v>358</v>
      </c>
      <c r="M41" s="28">
        <v>13.901572365937163</v>
      </c>
      <c r="N41" s="28">
        <v>5.8486874884624047</v>
      </c>
      <c r="O41" s="28">
        <v>4.386515616346804</v>
      </c>
      <c r="P41" s="28" t="s">
        <v>358</v>
      </c>
      <c r="Q41" s="28" t="s">
        <v>358</v>
      </c>
    </row>
    <row r="42" spans="1:17">
      <c r="A42" t="s">
        <v>34</v>
      </c>
      <c r="B42" s="28">
        <v>602.65</v>
      </c>
      <c r="C42" s="45">
        <v>14</v>
      </c>
      <c r="D42" s="28">
        <v>575.33199999999999</v>
      </c>
      <c r="E42" s="28">
        <v>27.318000000000001</v>
      </c>
      <c r="F42" s="28">
        <v>369.654</v>
      </c>
      <c r="G42" s="28">
        <v>200.79499999999999</v>
      </c>
      <c r="H42" s="45">
        <v>41</v>
      </c>
      <c r="I42" s="28">
        <v>54.319715193126541</v>
      </c>
      <c r="J42" s="45">
        <v>114</v>
      </c>
      <c r="K42" s="28">
        <v>200.79499999999999</v>
      </c>
      <c r="L42" s="28">
        <v>70.431311778177928</v>
      </c>
      <c r="M42" s="28">
        <v>36.901724616788989</v>
      </c>
      <c r="N42" s="28">
        <v>34.133718526862339</v>
      </c>
      <c r="O42" s="28">
        <v>29.074374524337074</v>
      </c>
      <c r="P42" s="28">
        <v>30.254234451952144</v>
      </c>
      <c r="Q42" s="28">
        <v>62.195999999999998</v>
      </c>
    </row>
    <row r="43" spans="1:17">
      <c r="A43" t="s">
        <v>35</v>
      </c>
      <c r="B43" s="28">
        <v>556.63900000000001</v>
      </c>
      <c r="C43" s="45">
        <v>19</v>
      </c>
      <c r="D43" s="28">
        <v>546.98599999999999</v>
      </c>
      <c r="E43" s="28">
        <v>9.6530000000000005</v>
      </c>
      <c r="F43" s="28">
        <v>337.75299999999999</v>
      </c>
      <c r="G43" s="28">
        <v>164.351</v>
      </c>
      <c r="H43" s="45">
        <v>60</v>
      </c>
      <c r="I43" s="28">
        <v>48.660115528211442</v>
      </c>
      <c r="J43" s="45">
        <v>127</v>
      </c>
      <c r="K43" s="28">
        <v>164.351</v>
      </c>
      <c r="L43" s="28">
        <v>77.775882703997368</v>
      </c>
      <c r="M43" s="28">
        <v>17.505682048398114</v>
      </c>
      <c r="N43" s="28">
        <v>14.028672126253548</v>
      </c>
      <c r="O43" s="28">
        <v>13.076085895929744</v>
      </c>
      <c r="P43" s="28">
        <v>40.47284072339113</v>
      </c>
      <c r="Q43" s="28">
        <v>25.940999999999999</v>
      </c>
    </row>
    <row r="44" spans="1:17">
      <c r="A44" t="s">
        <v>36</v>
      </c>
      <c r="B44" s="28">
        <v>307.60599999999999</v>
      </c>
      <c r="C44" s="45">
        <v>97</v>
      </c>
      <c r="D44" s="28">
        <v>290.089</v>
      </c>
      <c r="E44" s="28">
        <v>17.516999999999999</v>
      </c>
      <c r="F44" s="28">
        <v>196.16300000000001</v>
      </c>
      <c r="G44" s="28">
        <v>100.214</v>
      </c>
      <c r="H44" s="45">
        <v>111</v>
      </c>
      <c r="I44" s="28">
        <v>51.087106131125637</v>
      </c>
      <c r="J44" s="45">
        <v>120</v>
      </c>
      <c r="K44" s="28">
        <v>100.214</v>
      </c>
      <c r="L44" s="28" t="s">
        <v>358</v>
      </c>
      <c r="M44" s="28">
        <v>63.475816285645806</v>
      </c>
      <c r="N44" s="28">
        <v>18.87792454590997</v>
      </c>
      <c r="O44" s="28">
        <v>14.748860530203711</v>
      </c>
      <c r="P44" s="28">
        <v>1.4571922396304795</v>
      </c>
      <c r="Q44" s="28">
        <v>17.704999999999998</v>
      </c>
    </row>
    <row r="45" spans="1:17">
      <c r="A45" t="s">
        <v>37</v>
      </c>
      <c r="B45" s="28">
        <v>233.203</v>
      </c>
      <c r="C45" s="45">
        <v>130</v>
      </c>
      <c r="D45" s="28">
        <v>227.20099999999999</v>
      </c>
      <c r="E45" s="28">
        <v>6.0019999999999998</v>
      </c>
      <c r="F45" s="28">
        <v>168.03700000000001</v>
      </c>
      <c r="G45" s="28">
        <v>78.531999999999996</v>
      </c>
      <c r="H45" s="45">
        <v>137</v>
      </c>
      <c r="I45" s="28">
        <v>46.734945279908587</v>
      </c>
      <c r="J45" s="45">
        <v>133</v>
      </c>
      <c r="K45" s="28">
        <v>78.531999999999996</v>
      </c>
      <c r="L45" s="28">
        <v>6.872572383752618</v>
      </c>
      <c r="M45" s="28">
        <v>5.2238926260371592</v>
      </c>
      <c r="N45" s="28">
        <v>18.429610862911076</v>
      </c>
      <c r="O45" s="28">
        <v>8.9301247281509077</v>
      </c>
      <c r="P45" s="28">
        <v>39.07571271775506</v>
      </c>
      <c r="Q45" s="28">
        <v>10.946999999999999</v>
      </c>
    </row>
    <row r="46" spans="1:17">
      <c r="A46" t="s">
        <v>38</v>
      </c>
      <c r="B46" s="28">
        <v>445.83300000000003</v>
      </c>
      <c r="C46" s="45">
        <v>47</v>
      </c>
      <c r="D46" s="28">
        <v>440.91800000000001</v>
      </c>
      <c r="E46" s="28">
        <v>4.915</v>
      </c>
      <c r="F46" s="28">
        <v>297.51499999999999</v>
      </c>
      <c r="G46" s="28">
        <v>183.887</v>
      </c>
      <c r="H46" s="45">
        <v>47</v>
      </c>
      <c r="I46" s="28">
        <v>61.807639950926848</v>
      </c>
      <c r="J46" s="45">
        <v>92</v>
      </c>
      <c r="K46" s="28">
        <v>183.887</v>
      </c>
      <c r="L46" s="28" t="s">
        <v>358</v>
      </c>
      <c r="M46" s="28">
        <v>89.23961237847287</v>
      </c>
      <c r="N46" s="28">
        <v>30.927781819649219</v>
      </c>
      <c r="O46" s="28">
        <v>49.307766210747509</v>
      </c>
      <c r="P46" s="28">
        <v>3.0618449012832141</v>
      </c>
      <c r="Q46" s="28">
        <v>24.053999999999998</v>
      </c>
    </row>
    <row r="47" spans="1:17">
      <c r="A47" t="s">
        <v>39</v>
      </c>
      <c r="B47" s="28">
        <v>326.45300000000003</v>
      </c>
      <c r="C47" s="45">
        <v>93</v>
      </c>
      <c r="D47" s="28">
        <v>324.91300000000001</v>
      </c>
      <c r="E47" s="28">
        <v>1.54</v>
      </c>
      <c r="F47" s="28">
        <v>210.04499999999999</v>
      </c>
      <c r="G47" s="28">
        <v>175.334</v>
      </c>
      <c r="H47" s="45">
        <v>55</v>
      </c>
      <c r="I47" s="28">
        <v>83.474493560903625</v>
      </c>
      <c r="J47" s="45">
        <v>22</v>
      </c>
      <c r="K47" s="28">
        <v>175.334</v>
      </c>
      <c r="L47" s="28" t="s">
        <v>358</v>
      </c>
      <c r="M47" s="28">
        <v>103.61620621306466</v>
      </c>
      <c r="N47" s="28">
        <v>16.852086016729427</v>
      </c>
      <c r="O47" s="28">
        <v>38.692699445731996</v>
      </c>
      <c r="P47" s="28">
        <v>13.258752234604005</v>
      </c>
      <c r="Q47" s="28">
        <v>29.617999999999999</v>
      </c>
    </row>
    <row r="48" spans="1:17">
      <c r="A48" t="s">
        <v>40</v>
      </c>
      <c r="B48" s="28">
        <v>280.95100000000002</v>
      </c>
      <c r="C48" s="45">
        <v>110</v>
      </c>
      <c r="D48" s="28">
        <v>272.589</v>
      </c>
      <c r="E48" s="28">
        <v>8.3620000000000001</v>
      </c>
      <c r="F48" s="28">
        <v>177.98599999999999</v>
      </c>
      <c r="G48" s="28">
        <v>81.625</v>
      </c>
      <c r="H48" s="45">
        <v>132</v>
      </c>
      <c r="I48" s="28">
        <v>45.860348566741202</v>
      </c>
      <c r="J48" s="45">
        <v>134</v>
      </c>
      <c r="K48" s="28">
        <v>81.625</v>
      </c>
      <c r="L48" s="28">
        <v>4.5721268879063208</v>
      </c>
      <c r="M48" s="28">
        <v>10.516282814645534</v>
      </c>
      <c r="N48" s="28">
        <v>27.652995537377027</v>
      </c>
      <c r="O48" s="28">
        <v>6.1257795167393647</v>
      </c>
      <c r="P48" s="28">
        <v>20.36802018013034</v>
      </c>
      <c r="Q48" s="28">
        <v>6.0339999999999998</v>
      </c>
    </row>
    <row r="49" spans="1:17">
      <c r="A49" t="s">
        <v>41</v>
      </c>
      <c r="B49" s="28">
        <v>174.161</v>
      </c>
      <c r="C49" s="45">
        <v>149</v>
      </c>
      <c r="D49" s="28">
        <v>173.98</v>
      </c>
      <c r="E49" s="28">
        <v>0.18099999999999999</v>
      </c>
      <c r="F49" s="28">
        <v>107.14700000000001</v>
      </c>
      <c r="G49" s="28">
        <v>78.063000000000002</v>
      </c>
      <c r="H49" s="45">
        <v>139</v>
      </c>
      <c r="I49" s="28">
        <v>72.855982901994452</v>
      </c>
      <c r="J49" s="45">
        <v>53</v>
      </c>
      <c r="K49" s="28">
        <v>78.063000000000002</v>
      </c>
      <c r="L49" s="28" t="s">
        <v>358</v>
      </c>
      <c r="M49" s="28">
        <v>9.4510610193738867</v>
      </c>
      <c r="N49" s="28">
        <v>6.2356205091852441</v>
      </c>
      <c r="O49" s="28">
        <v>55.787139273016251</v>
      </c>
      <c r="P49" s="28" t="s">
        <v>358</v>
      </c>
      <c r="Q49" s="28">
        <v>13.179</v>
      </c>
    </row>
    <row r="50" spans="1:17">
      <c r="A50" t="s">
        <v>42</v>
      </c>
      <c r="B50" s="28">
        <v>214.40800000000002</v>
      </c>
      <c r="C50" s="45">
        <v>136</v>
      </c>
      <c r="D50" s="28">
        <v>210.828</v>
      </c>
      <c r="E50" s="28">
        <v>3.58</v>
      </c>
      <c r="F50" s="28">
        <v>134.17099999999999</v>
      </c>
      <c r="G50" s="28">
        <v>107.569</v>
      </c>
      <c r="H50" s="45">
        <v>109</v>
      </c>
      <c r="I50" s="28">
        <v>80.173062733377563</v>
      </c>
      <c r="J50" s="45">
        <v>29</v>
      </c>
      <c r="K50" s="28">
        <v>105.497</v>
      </c>
      <c r="L50" s="28" t="s">
        <v>358</v>
      </c>
      <c r="M50" s="28">
        <v>30.249554188389563</v>
      </c>
      <c r="N50" s="28">
        <v>34.340647305933501</v>
      </c>
      <c r="O50" s="28">
        <v>40.117552024711408</v>
      </c>
      <c r="P50" s="28" t="s">
        <v>358</v>
      </c>
      <c r="Q50" s="28" t="s">
        <v>358</v>
      </c>
    </row>
    <row r="51" spans="1:17">
      <c r="A51" t="s">
        <v>43</v>
      </c>
      <c r="B51" s="28">
        <v>623.16800000000001</v>
      </c>
      <c r="C51" s="45">
        <v>13</v>
      </c>
      <c r="D51" s="28">
        <v>597.14</v>
      </c>
      <c r="E51" s="28">
        <v>26.027999999999999</v>
      </c>
      <c r="F51" s="28">
        <v>391.22300000000001</v>
      </c>
      <c r="G51" s="28">
        <v>208.625</v>
      </c>
      <c r="H51" s="45">
        <v>33</v>
      </c>
      <c r="I51" s="28">
        <v>53.326363736283398</v>
      </c>
      <c r="J51" s="45">
        <v>117</v>
      </c>
      <c r="K51" s="28">
        <v>208.625</v>
      </c>
      <c r="L51" s="28">
        <v>40.239866541582465</v>
      </c>
      <c r="M51" s="28">
        <v>51.394773774094382</v>
      </c>
      <c r="N51" s="28">
        <v>37.875946411447899</v>
      </c>
      <c r="O51" s="28">
        <v>37.375495036486413</v>
      </c>
      <c r="P51" s="28">
        <v>29.72704587915544</v>
      </c>
      <c r="Q51" s="28">
        <v>70.007999999999996</v>
      </c>
    </row>
    <row r="52" spans="1:17">
      <c r="A52" t="s">
        <v>44</v>
      </c>
      <c r="B52" s="28">
        <v>271.14099999999996</v>
      </c>
      <c r="C52" s="45">
        <v>113</v>
      </c>
      <c r="D52" s="28">
        <v>267.58999999999997</v>
      </c>
      <c r="E52" s="28">
        <v>3.5510000000000002</v>
      </c>
      <c r="F52" s="28">
        <v>169.048</v>
      </c>
      <c r="G52" s="28">
        <v>44.81</v>
      </c>
      <c r="H52" s="45">
        <v>152</v>
      </c>
      <c r="I52" s="28">
        <v>26.507264208982068</v>
      </c>
      <c r="J52" s="45">
        <v>156</v>
      </c>
      <c r="K52" s="28">
        <v>44.81</v>
      </c>
      <c r="L52" s="28" t="s">
        <v>358</v>
      </c>
      <c r="M52" s="28">
        <v>16.865774637209359</v>
      </c>
      <c r="N52" s="28">
        <v>10.982665365834704</v>
      </c>
      <c r="O52" s="28">
        <v>9.5818709670558988</v>
      </c>
      <c r="P52" s="28" t="s">
        <v>358</v>
      </c>
      <c r="Q52" s="28" t="s">
        <v>358</v>
      </c>
    </row>
    <row r="53" spans="1:17">
      <c r="A53" t="s">
        <v>45</v>
      </c>
      <c r="B53" s="28">
        <v>503.113</v>
      </c>
      <c r="C53" s="45">
        <v>30</v>
      </c>
      <c r="D53" s="28">
        <v>495.89600000000002</v>
      </c>
      <c r="E53" s="28">
        <v>7.2169999999999996</v>
      </c>
      <c r="F53" s="28">
        <v>346.892</v>
      </c>
      <c r="G53" s="28">
        <v>242.845</v>
      </c>
      <c r="H53" s="45">
        <v>19</v>
      </c>
      <c r="I53" s="28">
        <v>70.005938447701297</v>
      </c>
      <c r="J53" s="45">
        <v>63</v>
      </c>
      <c r="K53" s="28">
        <v>242.845</v>
      </c>
      <c r="L53" s="28">
        <v>54.033862956553662</v>
      </c>
      <c r="M53" s="28">
        <v>89.851458320494388</v>
      </c>
      <c r="N53" s="28">
        <v>10.239709804482496</v>
      </c>
      <c r="O53" s="28">
        <v>34.065373464289621</v>
      </c>
      <c r="P53" s="28">
        <v>48.661621888253656</v>
      </c>
      <c r="Q53" s="28">
        <v>82.991</v>
      </c>
    </row>
    <row r="54" spans="1:17">
      <c r="A54" t="s">
        <v>46</v>
      </c>
      <c r="B54" s="28">
        <v>397.28399999999999</v>
      </c>
      <c r="C54" s="45">
        <v>60</v>
      </c>
      <c r="D54" s="28">
        <v>391.94</v>
      </c>
      <c r="E54" s="28">
        <v>5.3440000000000003</v>
      </c>
      <c r="F54" s="28">
        <v>235.00899999999999</v>
      </c>
      <c r="G54" s="28">
        <v>98.289000000000001</v>
      </c>
      <c r="H54" s="45">
        <v>113</v>
      </c>
      <c r="I54" s="28">
        <v>41.823504631737514</v>
      </c>
      <c r="J54" s="45">
        <v>143</v>
      </c>
      <c r="K54" s="28">
        <v>98.289000000000001</v>
      </c>
      <c r="L54" s="28">
        <v>9.15138380042848</v>
      </c>
      <c r="M54" s="28">
        <v>35.367012550550385</v>
      </c>
      <c r="N54" s="28">
        <v>17.594998187245782</v>
      </c>
      <c r="O54" s="28">
        <v>6.1294539626224287</v>
      </c>
      <c r="P54" s="28">
        <v>22.511054130738216</v>
      </c>
      <c r="Q54" s="28">
        <v>22.744</v>
      </c>
    </row>
    <row r="55" spans="1:17">
      <c r="A55" t="s">
        <v>47</v>
      </c>
      <c r="B55" s="28">
        <v>334.57100000000003</v>
      </c>
      <c r="C55" s="45">
        <v>87</v>
      </c>
      <c r="D55" s="28">
        <v>328.62700000000001</v>
      </c>
      <c r="E55" s="28">
        <v>5.944</v>
      </c>
      <c r="F55" s="28">
        <v>230.47200000000001</v>
      </c>
      <c r="G55" s="28">
        <v>142.72499999999999</v>
      </c>
      <c r="H55" s="45">
        <v>78</v>
      </c>
      <c r="I55" s="28">
        <v>61.92726231386024</v>
      </c>
      <c r="J55" s="45">
        <v>89</v>
      </c>
      <c r="K55" s="28">
        <v>142.72499999999999</v>
      </c>
      <c r="L55" s="28">
        <v>27.28475801726761</v>
      </c>
      <c r="M55" s="28">
        <v>19.013004073602627</v>
      </c>
      <c r="N55" s="28">
        <v>5.828768958521918</v>
      </c>
      <c r="O55" s="28">
        <v>55.855488893499853</v>
      </c>
      <c r="P55" s="28">
        <v>30.102914975906447</v>
      </c>
      <c r="Q55" s="28">
        <v>19.312000000000001</v>
      </c>
    </row>
    <row r="56" spans="1:17">
      <c r="A56" t="s">
        <v>48</v>
      </c>
      <c r="B56" s="28">
        <v>201.07400000000001</v>
      </c>
      <c r="C56" s="45">
        <v>139</v>
      </c>
      <c r="D56" s="28">
        <v>200.114</v>
      </c>
      <c r="E56" s="28">
        <v>0.96</v>
      </c>
      <c r="F56" s="28">
        <v>135.40799999999999</v>
      </c>
      <c r="G56" s="28">
        <v>84.438000000000002</v>
      </c>
      <c r="H56" s="45">
        <v>131</v>
      </c>
      <c r="I56" s="28">
        <v>62.358206309819217</v>
      </c>
      <c r="J56" s="45">
        <v>86</v>
      </c>
      <c r="K56" s="28">
        <v>84.438000000000002</v>
      </c>
      <c r="L56" s="28" t="s">
        <v>358</v>
      </c>
      <c r="M56" s="28">
        <v>9.4272924298878458</v>
      </c>
      <c r="N56" s="28">
        <v>6.2144844598862861</v>
      </c>
      <c r="O56" s="28">
        <v>58.0801541850729</v>
      </c>
      <c r="P56" s="28" t="s">
        <v>358</v>
      </c>
      <c r="Q56" s="28">
        <v>7.5860000000000003</v>
      </c>
    </row>
    <row r="57" spans="1:17">
      <c r="A57" t="s">
        <v>49</v>
      </c>
      <c r="B57" s="28">
        <v>516.346</v>
      </c>
      <c r="C57" s="45">
        <v>24</v>
      </c>
      <c r="D57" s="28">
        <v>512.59400000000005</v>
      </c>
      <c r="E57" s="28">
        <v>3.7519999999999998</v>
      </c>
      <c r="F57" s="28">
        <v>325.35300000000001</v>
      </c>
      <c r="G57" s="28">
        <v>182.357</v>
      </c>
      <c r="H57" s="45">
        <v>49</v>
      </c>
      <c r="I57" s="28">
        <v>56.048968351298434</v>
      </c>
      <c r="J57" s="45">
        <v>110</v>
      </c>
      <c r="K57" s="28">
        <v>182.357</v>
      </c>
      <c r="L57" s="28">
        <v>33.828929402212566</v>
      </c>
      <c r="M57" s="28">
        <v>72.943851491144613</v>
      </c>
      <c r="N57" s="28">
        <v>18.168060483086133</v>
      </c>
      <c r="O57" s="28">
        <v>17.34407401112248</v>
      </c>
      <c r="P57" s="28">
        <v>35.595411027862852</v>
      </c>
      <c r="Q57" s="28">
        <v>59.433999999999997</v>
      </c>
    </row>
    <row r="58" spans="1:17">
      <c r="A58" t="s">
        <v>50</v>
      </c>
      <c r="B58" s="28">
        <v>420.71899999999999</v>
      </c>
      <c r="C58" s="45">
        <v>55</v>
      </c>
      <c r="D58" s="28">
        <v>414.89400000000001</v>
      </c>
      <c r="E58" s="28">
        <v>5.8250000000000002</v>
      </c>
      <c r="F58" s="28">
        <v>258.33100000000002</v>
      </c>
      <c r="G58" s="28">
        <v>243.721</v>
      </c>
      <c r="H58" s="45">
        <v>18</v>
      </c>
      <c r="I58" s="28">
        <v>94.344465046781067</v>
      </c>
      <c r="J58" s="45">
        <v>3</v>
      </c>
      <c r="K58" s="28">
        <v>243.721</v>
      </c>
      <c r="L58" s="28">
        <v>150.8814936837399</v>
      </c>
      <c r="M58" s="28">
        <v>4.8258447737499131</v>
      </c>
      <c r="N58" s="28">
        <v>15.994128980237871</v>
      </c>
      <c r="O58" s="28" t="s">
        <v>358</v>
      </c>
      <c r="P58" s="28">
        <v>66.116315730136094</v>
      </c>
      <c r="Q58" s="28">
        <v>83.188999999999993</v>
      </c>
    </row>
    <row r="59" spans="1:17">
      <c r="A59" t="s">
        <v>51</v>
      </c>
      <c r="B59" s="28">
        <v>482.93</v>
      </c>
      <c r="C59" s="45">
        <v>34</v>
      </c>
      <c r="D59" s="28">
        <v>477.70400000000001</v>
      </c>
      <c r="E59" s="28">
        <v>5.226</v>
      </c>
      <c r="F59" s="28">
        <v>311.87599999999998</v>
      </c>
      <c r="G59" s="28">
        <v>232.727</v>
      </c>
      <c r="H59" s="45">
        <v>28</v>
      </c>
      <c r="I59" s="28">
        <v>74.621644499737087</v>
      </c>
      <c r="J59" s="45">
        <v>47</v>
      </c>
      <c r="K59" s="28">
        <v>232.727</v>
      </c>
      <c r="L59" s="28">
        <v>18.933798605032727</v>
      </c>
      <c r="M59" s="28">
        <v>80.081236550495873</v>
      </c>
      <c r="N59" s="28">
        <v>24.706473503380575</v>
      </c>
      <c r="O59" s="28">
        <v>47.354962351275461</v>
      </c>
      <c r="P59" s="28">
        <v>57.325797533614235</v>
      </c>
      <c r="Q59" s="28">
        <v>49.494999999999997</v>
      </c>
    </row>
    <row r="60" spans="1:17">
      <c r="A60" t="s">
        <v>52</v>
      </c>
      <c r="B60" s="28">
        <v>374.21600000000001</v>
      </c>
      <c r="C60" s="45">
        <v>68</v>
      </c>
      <c r="D60" s="28">
        <v>351.05700000000002</v>
      </c>
      <c r="E60" s="28">
        <v>23.158999999999999</v>
      </c>
      <c r="F60" s="28">
        <v>222.67699999999999</v>
      </c>
      <c r="G60" s="28">
        <v>138.46199999999999</v>
      </c>
      <c r="H60" s="45">
        <v>80</v>
      </c>
      <c r="I60" s="28">
        <v>62.180647305289725</v>
      </c>
      <c r="J60" s="45">
        <v>88</v>
      </c>
      <c r="K60" s="28">
        <v>138.46199999999999</v>
      </c>
      <c r="L60" s="28" t="s">
        <v>358</v>
      </c>
      <c r="M60" s="28">
        <v>35.063902042039118</v>
      </c>
      <c r="N60" s="28">
        <v>23.394749953849619</v>
      </c>
      <c r="O60" s="28">
        <v>71.229917103435668</v>
      </c>
      <c r="P60" s="28">
        <v>5.8486874884624047</v>
      </c>
      <c r="Q60" s="28">
        <v>17.821000000000002</v>
      </c>
    </row>
    <row r="61" spans="1:17">
      <c r="A61" t="s">
        <v>53</v>
      </c>
      <c r="B61" s="28">
        <v>690.18200000000002</v>
      </c>
      <c r="C61" s="45">
        <v>7</v>
      </c>
      <c r="D61" s="28">
        <v>680.60599999999999</v>
      </c>
      <c r="E61" s="28">
        <v>9.5760000000000005</v>
      </c>
      <c r="F61" s="28">
        <v>432.06700000000001</v>
      </c>
      <c r="G61" s="28">
        <v>320.815</v>
      </c>
      <c r="H61" s="45">
        <v>8</v>
      </c>
      <c r="I61" s="28">
        <v>74.251215667940386</v>
      </c>
      <c r="J61" s="45">
        <v>50</v>
      </c>
      <c r="K61" s="28">
        <v>320.815</v>
      </c>
      <c r="L61" s="28">
        <v>45.573319550761674</v>
      </c>
      <c r="M61" s="28">
        <v>134.28476331717084</v>
      </c>
      <c r="N61" s="28">
        <v>35.159628914726269</v>
      </c>
      <c r="O61" s="28">
        <v>54.254729292943047</v>
      </c>
      <c r="P61" s="28">
        <v>43.702600778604484</v>
      </c>
      <c r="Q61" s="28">
        <v>64.691000000000003</v>
      </c>
    </row>
    <row r="62" spans="1:17">
      <c r="A62" t="s">
        <v>54</v>
      </c>
      <c r="B62" s="28">
        <v>186.869</v>
      </c>
      <c r="C62" s="45">
        <v>145</v>
      </c>
      <c r="D62" s="28">
        <v>182.863</v>
      </c>
      <c r="E62" s="28">
        <v>4.0060000000000002</v>
      </c>
      <c r="F62" s="28">
        <v>132.41</v>
      </c>
      <c r="G62" s="28">
        <v>89.236999999999995</v>
      </c>
      <c r="H62" s="45">
        <v>121</v>
      </c>
      <c r="I62" s="28">
        <v>67.394456612038368</v>
      </c>
      <c r="J62" s="45">
        <v>73</v>
      </c>
      <c r="K62" s="28">
        <v>89.236999999999995</v>
      </c>
      <c r="L62" s="28">
        <v>16.443852224531035</v>
      </c>
      <c r="M62" s="28">
        <v>17.15172599399698</v>
      </c>
      <c r="N62" s="28">
        <v>18.577520616083515</v>
      </c>
      <c r="O62" s="28">
        <v>16.76574448211375</v>
      </c>
      <c r="P62" s="28">
        <v>20.297811591007552</v>
      </c>
      <c r="Q62" s="28">
        <v>6.4690000000000003</v>
      </c>
    </row>
    <row r="63" spans="1:17">
      <c r="A63" t="s">
        <v>55</v>
      </c>
      <c r="B63" s="28">
        <v>392.25299999999999</v>
      </c>
      <c r="C63" s="45">
        <v>63</v>
      </c>
      <c r="D63" s="28">
        <v>387.017</v>
      </c>
      <c r="E63" s="28">
        <v>5.2359999999999998</v>
      </c>
      <c r="F63" s="28">
        <v>263.03800000000001</v>
      </c>
      <c r="G63" s="28">
        <v>208.91800000000001</v>
      </c>
      <c r="H63" s="45">
        <v>32</v>
      </c>
      <c r="I63" s="28">
        <v>79.425026041864683</v>
      </c>
      <c r="J63" s="45">
        <v>35</v>
      </c>
      <c r="K63" s="28">
        <v>170.41</v>
      </c>
      <c r="L63" s="28" t="s">
        <v>358</v>
      </c>
      <c r="M63" s="28">
        <v>3.213593559532431</v>
      </c>
      <c r="N63" s="28">
        <v>45.663284181228072</v>
      </c>
      <c r="O63" s="28">
        <v>145.96286366056327</v>
      </c>
      <c r="P63" s="28" t="s">
        <v>358</v>
      </c>
      <c r="Q63" s="28">
        <v>3.61</v>
      </c>
    </row>
    <row r="64" spans="1:17">
      <c r="A64" t="s">
        <v>56</v>
      </c>
      <c r="B64" s="28">
        <v>199.32300000000001</v>
      </c>
      <c r="C64" s="45">
        <v>142</v>
      </c>
      <c r="D64" s="28">
        <v>194.363</v>
      </c>
      <c r="E64" s="28">
        <v>4.96</v>
      </c>
      <c r="F64" s="28">
        <v>114.303</v>
      </c>
      <c r="G64" s="28">
        <v>35.295999999999999</v>
      </c>
      <c r="H64" s="45">
        <v>155</v>
      </c>
      <c r="I64" s="28">
        <v>30.879329501412911</v>
      </c>
      <c r="J64" s="45">
        <v>152</v>
      </c>
      <c r="K64" s="28">
        <v>35.295999999999999</v>
      </c>
      <c r="L64" s="28" t="s">
        <v>358</v>
      </c>
      <c r="M64" s="28">
        <v>7.3796099391040118</v>
      </c>
      <c r="N64" s="28">
        <v>10.227237192449921</v>
      </c>
      <c r="O64" s="28">
        <v>17.689203959972524</v>
      </c>
      <c r="P64" s="28" t="s">
        <v>358</v>
      </c>
      <c r="Q64" s="28" t="s">
        <v>358</v>
      </c>
    </row>
    <row r="65" spans="1:17">
      <c r="A65" t="s">
        <v>57</v>
      </c>
      <c r="B65" s="28">
        <v>518.46500000000003</v>
      </c>
      <c r="C65" s="45">
        <v>23</v>
      </c>
      <c r="D65" s="28">
        <v>509.923</v>
      </c>
      <c r="E65" s="28">
        <v>8.5419999999999998</v>
      </c>
      <c r="F65" s="28">
        <v>338.22699999999998</v>
      </c>
      <c r="G65" s="28">
        <v>201.46100000000001</v>
      </c>
      <c r="H65" s="45">
        <v>39</v>
      </c>
      <c r="I65" s="28">
        <v>59.563843217720645</v>
      </c>
      <c r="J65" s="45">
        <v>98</v>
      </c>
      <c r="K65" s="28">
        <v>201.46100000000001</v>
      </c>
      <c r="L65" s="28" t="s">
        <v>358</v>
      </c>
      <c r="M65" s="28">
        <v>68.921308315207511</v>
      </c>
      <c r="N65" s="28">
        <v>36.364865739816608</v>
      </c>
      <c r="O65" s="28">
        <v>88.727413535003862</v>
      </c>
      <c r="P65" s="28">
        <v>4.51266264701826</v>
      </c>
      <c r="Q65" s="28">
        <v>11.74</v>
      </c>
    </row>
    <row r="66" spans="1:17">
      <c r="A66" t="s">
        <v>58</v>
      </c>
      <c r="B66" s="28">
        <v>247.12100000000001</v>
      </c>
      <c r="C66" s="45">
        <v>126</v>
      </c>
      <c r="D66" s="28">
        <v>224.054</v>
      </c>
      <c r="E66" s="28">
        <v>23.067</v>
      </c>
      <c r="F66" s="28">
        <v>137.97300000000001</v>
      </c>
      <c r="G66" s="28">
        <v>64.733999999999995</v>
      </c>
      <c r="H66" s="45">
        <v>148</v>
      </c>
      <c r="I66" s="28">
        <v>46.917875236459302</v>
      </c>
      <c r="J66" s="45">
        <v>132</v>
      </c>
      <c r="K66" s="28">
        <v>64.733999999999995</v>
      </c>
      <c r="L66" s="28" t="s">
        <v>358</v>
      </c>
      <c r="M66" s="28" t="s">
        <v>358</v>
      </c>
      <c r="N66" s="28">
        <v>10.694325072653506</v>
      </c>
      <c r="O66" s="28">
        <v>54.039226187347666</v>
      </c>
      <c r="P66" s="28" t="s">
        <v>358</v>
      </c>
      <c r="Q66" s="28" t="s">
        <v>358</v>
      </c>
    </row>
    <row r="67" spans="1:17">
      <c r="A67" t="s">
        <v>59</v>
      </c>
      <c r="B67" s="28">
        <v>266.45099999999996</v>
      </c>
      <c r="C67" s="45">
        <v>116</v>
      </c>
      <c r="D67" s="28">
        <v>261.50799999999998</v>
      </c>
      <c r="E67" s="28">
        <v>4.9429999999999996</v>
      </c>
      <c r="F67" s="28">
        <v>175.947</v>
      </c>
      <c r="G67" s="28">
        <v>74.635999999999996</v>
      </c>
      <c r="H67" s="45">
        <v>144</v>
      </c>
      <c r="I67" s="28">
        <v>42.419592263579368</v>
      </c>
      <c r="J67" s="45">
        <v>142</v>
      </c>
      <c r="K67" s="28">
        <v>74.635999999999996</v>
      </c>
      <c r="L67" s="28" t="s">
        <v>358</v>
      </c>
      <c r="M67" s="28">
        <v>13.369169713623881</v>
      </c>
      <c r="N67" s="28">
        <v>1.5060871697506837</v>
      </c>
      <c r="O67" s="28">
        <v>49.52510970782172</v>
      </c>
      <c r="P67" s="28">
        <v>5.8486874884624047</v>
      </c>
      <c r="Q67" s="28" t="s">
        <v>358</v>
      </c>
    </row>
    <row r="68" spans="1:17">
      <c r="A68" t="s">
        <v>60</v>
      </c>
      <c r="B68" s="28">
        <v>534.35400000000004</v>
      </c>
      <c r="C68" s="45">
        <v>21</v>
      </c>
      <c r="D68" s="28">
        <v>526.71199999999999</v>
      </c>
      <c r="E68" s="28">
        <v>7.6420000000000003</v>
      </c>
      <c r="F68" s="28">
        <v>348.93</v>
      </c>
      <c r="G68" s="28">
        <v>116.465</v>
      </c>
      <c r="H68" s="45">
        <v>99</v>
      </c>
      <c r="I68" s="28">
        <v>33.377754850543091</v>
      </c>
      <c r="J68" s="45">
        <v>149</v>
      </c>
      <c r="K68" s="28">
        <v>116.465</v>
      </c>
      <c r="L68" s="28" t="s">
        <v>358</v>
      </c>
      <c r="M68" s="28">
        <v>38.557223703403395</v>
      </c>
      <c r="N68" s="28">
        <v>8.2200363448577463</v>
      </c>
      <c r="O68" s="28">
        <v>56.390769583511982</v>
      </c>
      <c r="P68" s="28">
        <v>13.297048006092423</v>
      </c>
      <c r="Q68" s="28">
        <v>6.1239999999999997</v>
      </c>
    </row>
    <row r="69" spans="1:17">
      <c r="A69" t="s">
        <v>61</v>
      </c>
      <c r="B69" s="28">
        <v>430.95599999999996</v>
      </c>
      <c r="C69" s="45">
        <v>52</v>
      </c>
      <c r="D69" s="28">
        <v>426.25099999999998</v>
      </c>
      <c r="E69" s="28">
        <v>4.7050000000000001</v>
      </c>
      <c r="F69" s="28">
        <v>281.94099999999997</v>
      </c>
      <c r="G69" s="28">
        <v>245.89599999999999</v>
      </c>
      <c r="H69" s="45">
        <v>17</v>
      </c>
      <c r="I69" s="28">
        <v>87.215410316342783</v>
      </c>
      <c r="J69" s="45">
        <v>14</v>
      </c>
      <c r="K69" s="28">
        <v>235.535</v>
      </c>
      <c r="L69" s="28" t="s">
        <v>358</v>
      </c>
      <c r="M69" s="28">
        <v>27.26229103374348</v>
      </c>
      <c r="N69" s="28">
        <v>47.46344126007186</v>
      </c>
      <c r="O69" s="28">
        <v>155.29540751781678</v>
      </c>
      <c r="P69" s="28" t="s">
        <v>358</v>
      </c>
      <c r="Q69" s="28">
        <v>14.683</v>
      </c>
    </row>
    <row r="70" spans="1:17">
      <c r="A70" t="s">
        <v>62</v>
      </c>
      <c r="B70" s="28">
        <v>144.453</v>
      </c>
      <c r="C70" s="45">
        <v>156</v>
      </c>
      <c r="D70" s="28">
        <v>143.74</v>
      </c>
      <c r="E70" s="28">
        <v>0.71299999999999997</v>
      </c>
      <c r="F70" s="28">
        <v>102.661</v>
      </c>
      <c r="G70" s="28">
        <v>79.983000000000004</v>
      </c>
      <c r="H70" s="45">
        <v>135</v>
      </c>
      <c r="I70" s="28">
        <v>77.909819697840462</v>
      </c>
      <c r="J70" s="45">
        <v>39</v>
      </c>
      <c r="K70" s="28">
        <v>79.983000000000004</v>
      </c>
      <c r="L70" s="28" t="s">
        <v>358</v>
      </c>
      <c r="M70" s="28">
        <v>45.917580079130246</v>
      </c>
      <c r="N70" s="28">
        <v>9.8844263998614679</v>
      </c>
      <c r="O70" s="28">
        <v>19.443062717510081</v>
      </c>
      <c r="P70" s="28">
        <v>1.4571922396304795</v>
      </c>
      <c r="Q70" s="28">
        <v>11.907999999999999</v>
      </c>
    </row>
    <row r="71" spans="1:17">
      <c r="A71" t="s">
        <v>63</v>
      </c>
      <c r="B71" s="28">
        <v>585.24800000000005</v>
      </c>
      <c r="C71" s="45">
        <v>16</v>
      </c>
      <c r="D71" s="28">
        <v>419.798</v>
      </c>
      <c r="E71" s="28">
        <v>165.45</v>
      </c>
      <c r="F71" s="28">
        <v>363.108</v>
      </c>
      <c r="G71" s="28">
        <v>138.196</v>
      </c>
      <c r="H71" s="45">
        <v>81</v>
      </c>
      <c r="I71" s="28">
        <v>38.059200017625614</v>
      </c>
      <c r="J71" s="45">
        <v>148</v>
      </c>
      <c r="K71" s="28">
        <v>138.196</v>
      </c>
      <c r="L71" s="28">
        <v>19.412764198434683</v>
      </c>
      <c r="M71" s="28">
        <v>65.194869310199536</v>
      </c>
      <c r="N71" s="28">
        <v>10.480566140661553</v>
      </c>
      <c r="O71" s="28">
        <v>6.7294358507181604</v>
      </c>
      <c r="P71" s="28">
        <v>34.760957604403579</v>
      </c>
      <c r="Q71" s="28">
        <v>16.576000000000001</v>
      </c>
    </row>
    <row r="72" spans="1:17">
      <c r="A72" t="s">
        <v>64</v>
      </c>
      <c r="B72" s="28">
        <v>358.04300000000001</v>
      </c>
      <c r="C72" s="45">
        <v>76</v>
      </c>
      <c r="D72" s="28">
        <v>355.80799999999999</v>
      </c>
      <c r="E72" s="28">
        <v>2.2349999999999999</v>
      </c>
      <c r="F72" s="28">
        <v>234.38200000000001</v>
      </c>
      <c r="G72" s="28">
        <v>118.776</v>
      </c>
      <c r="H72" s="45">
        <v>95</v>
      </c>
      <c r="I72" s="28">
        <v>50.67624646943878</v>
      </c>
      <c r="J72" s="45">
        <v>122</v>
      </c>
      <c r="K72" s="28">
        <v>118.776</v>
      </c>
      <c r="L72" s="28" t="s">
        <v>358</v>
      </c>
      <c r="M72" s="28">
        <v>32.99889062179755</v>
      </c>
      <c r="N72" s="28">
        <v>27.451988781764737</v>
      </c>
      <c r="O72" s="28">
        <v>46.012270265244979</v>
      </c>
      <c r="P72" s="28" t="s">
        <v>358</v>
      </c>
      <c r="Q72" s="28">
        <v>19.565000000000001</v>
      </c>
    </row>
    <row r="73" spans="1:17">
      <c r="A73" t="s">
        <v>65</v>
      </c>
      <c r="B73" s="28">
        <v>460.26400000000001</v>
      </c>
      <c r="C73" s="45">
        <v>40</v>
      </c>
      <c r="D73" s="28">
        <v>454.53199999999998</v>
      </c>
      <c r="E73" s="28">
        <v>5.7320000000000002</v>
      </c>
      <c r="F73" s="28">
        <v>301.67</v>
      </c>
      <c r="G73" s="28">
        <v>157.447</v>
      </c>
      <c r="H73" s="45">
        <v>65</v>
      </c>
      <c r="I73" s="28">
        <v>52.191798985646564</v>
      </c>
      <c r="J73" s="45">
        <v>118</v>
      </c>
      <c r="K73" s="28">
        <v>157.447</v>
      </c>
      <c r="L73" s="28">
        <v>29.91614130164049</v>
      </c>
      <c r="M73" s="28">
        <v>53.936674652462202</v>
      </c>
      <c r="N73" s="28">
        <v>6.2651096433636981</v>
      </c>
      <c r="O73" s="28">
        <v>41.158105182723034</v>
      </c>
      <c r="P73" s="28">
        <v>26.17108751999179</v>
      </c>
      <c r="Q73" s="28">
        <v>45.847000000000001</v>
      </c>
    </row>
    <row r="74" spans="1:17">
      <c r="A74" t="s">
        <v>66</v>
      </c>
      <c r="B74" s="28">
        <v>406.21100000000001</v>
      </c>
      <c r="C74" s="45">
        <v>56</v>
      </c>
      <c r="D74" s="28">
        <v>387.435</v>
      </c>
      <c r="E74" s="28">
        <v>18.776</v>
      </c>
      <c r="F74" s="28">
        <v>250.84899999999999</v>
      </c>
      <c r="G74" s="28">
        <v>200.87</v>
      </c>
      <c r="H74" s="45">
        <v>40</v>
      </c>
      <c r="I74" s="28">
        <v>80.076061694485531</v>
      </c>
      <c r="J74" s="45">
        <v>30</v>
      </c>
      <c r="K74" s="28">
        <v>200.87</v>
      </c>
      <c r="L74" s="28" t="s">
        <v>358</v>
      </c>
      <c r="M74" s="28">
        <v>113.90823940586121</v>
      </c>
      <c r="N74" s="28">
        <v>36.282211559679233</v>
      </c>
      <c r="O74" s="28">
        <v>36.030785959197281</v>
      </c>
      <c r="P74" s="28">
        <v>5.828768958521918</v>
      </c>
      <c r="Q74" s="28">
        <v>33.43</v>
      </c>
    </row>
    <row r="75" spans="1:17">
      <c r="A75" t="s">
        <v>67</v>
      </c>
      <c r="B75" s="28">
        <v>436.78499999999997</v>
      </c>
      <c r="C75" s="45">
        <v>50</v>
      </c>
      <c r="D75" s="28">
        <v>430.46899999999999</v>
      </c>
      <c r="E75" s="28">
        <v>6.3159999999999998</v>
      </c>
      <c r="F75" s="28">
        <v>285.916</v>
      </c>
      <c r="G75" s="28">
        <v>79.424000000000007</v>
      </c>
      <c r="H75" s="45">
        <v>136</v>
      </c>
      <c r="I75" s="28">
        <v>27.778788175548065</v>
      </c>
      <c r="J75" s="45">
        <v>155</v>
      </c>
      <c r="K75" s="28">
        <v>79.424000000000007</v>
      </c>
      <c r="L75" s="28" t="s">
        <v>358</v>
      </c>
      <c r="M75" s="28">
        <v>14.478177970505875</v>
      </c>
      <c r="N75" s="28">
        <v>5.8486874884624047</v>
      </c>
      <c r="O75" s="28">
        <v>59.097522302187059</v>
      </c>
      <c r="P75" s="28" t="s">
        <v>358</v>
      </c>
      <c r="Q75" s="28" t="s">
        <v>358</v>
      </c>
    </row>
    <row r="76" spans="1:17">
      <c r="A76" t="s">
        <v>68</v>
      </c>
      <c r="B76" s="28">
        <v>279.02600000000001</v>
      </c>
      <c r="C76" s="45">
        <v>112</v>
      </c>
      <c r="D76" s="28">
        <v>276.74099999999999</v>
      </c>
      <c r="E76" s="28">
        <v>2.2850000000000001</v>
      </c>
      <c r="F76" s="28">
        <v>184.46799999999999</v>
      </c>
      <c r="G76" s="28">
        <v>117.15</v>
      </c>
      <c r="H76" s="45">
        <v>98</v>
      </c>
      <c r="I76" s="28">
        <v>63.506949714855701</v>
      </c>
      <c r="J76" s="45">
        <v>83</v>
      </c>
      <c r="K76" s="28">
        <v>113.006</v>
      </c>
      <c r="L76" s="28" t="s">
        <v>358</v>
      </c>
      <c r="M76" s="28">
        <v>17.816329856265735</v>
      </c>
      <c r="N76" s="28">
        <v>21.60874430900391</v>
      </c>
      <c r="O76" s="28">
        <v>75.775512585210436</v>
      </c>
      <c r="P76" s="28" t="s">
        <v>358</v>
      </c>
      <c r="Q76" s="28" t="s">
        <v>358</v>
      </c>
    </row>
    <row r="77" spans="1:17">
      <c r="A77" t="s">
        <v>69</v>
      </c>
      <c r="B77" s="28">
        <v>429.29500000000002</v>
      </c>
      <c r="C77" s="45">
        <v>54</v>
      </c>
      <c r="D77" s="28">
        <v>392.78399999999999</v>
      </c>
      <c r="E77" s="28">
        <v>36.511000000000003</v>
      </c>
      <c r="F77" s="28">
        <v>271.28300000000002</v>
      </c>
      <c r="G77" s="28">
        <v>110.54900000000001</v>
      </c>
      <c r="H77" s="45">
        <v>107</v>
      </c>
      <c r="I77" s="28">
        <v>40.750434048576579</v>
      </c>
      <c r="J77" s="45">
        <v>145</v>
      </c>
      <c r="K77" s="28">
        <v>110.54900000000001</v>
      </c>
      <c r="L77" s="28" t="s">
        <v>358</v>
      </c>
      <c r="M77" s="28">
        <v>14.254025723262949</v>
      </c>
      <c r="N77" s="28">
        <v>32.16425995889071</v>
      </c>
      <c r="O77" s="28">
        <v>59.74401649052875</v>
      </c>
      <c r="P77" s="28">
        <v>4.386515616346804</v>
      </c>
      <c r="Q77" s="28">
        <v>14.657</v>
      </c>
    </row>
    <row r="78" spans="1:17">
      <c r="A78" t="s">
        <v>70</v>
      </c>
      <c r="B78" s="28">
        <v>477.81600000000003</v>
      </c>
      <c r="C78" s="45">
        <v>35</v>
      </c>
      <c r="D78" s="28">
        <v>471.06700000000001</v>
      </c>
      <c r="E78" s="28">
        <v>6.7489999999999997</v>
      </c>
      <c r="F78" s="28">
        <v>296.76600000000002</v>
      </c>
      <c r="G78" s="28">
        <v>273.53399999999999</v>
      </c>
      <c r="H78" s="45">
        <v>12</v>
      </c>
      <c r="I78" s="28">
        <v>92.171609955318317</v>
      </c>
      <c r="J78" s="45">
        <v>6</v>
      </c>
      <c r="K78" s="28">
        <v>273.53399999999999</v>
      </c>
      <c r="L78" s="28" t="s">
        <v>358</v>
      </c>
      <c r="M78" s="28">
        <v>170.93442685931853</v>
      </c>
      <c r="N78" s="28">
        <v>31.64717249965096</v>
      </c>
      <c r="O78" s="28">
        <v>53.293094010831858</v>
      </c>
      <c r="P78" s="28">
        <v>11.97578870217913</v>
      </c>
      <c r="Q78" s="28">
        <v>62.982999999999997</v>
      </c>
    </row>
    <row r="79" spans="1:17">
      <c r="A79" t="s">
        <v>71</v>
      </c>
      <c r="B79" s="28">
        <v>283.17500000000001</v>
      </c>
      <c r="C79" s="45">
        <v>109</v>
      </c>
      <c r="D79" s="28">
        <v>282.16500000000002</v>
      </c>
      <c r="E79" s="28">
        <v>1.01</v>
      </c>
      <c r="F79" s="28">
        <v>183.40100000000001</v>
      </c>
      <c r="G79" s="28">
        <v>115.99</v>
      </c>
      <c r="H79" s="45">
        <v>100</v>
      </c>
      <c r="I79" s="28">
        <v>63.243929967666467</v>
      </c>
      <c r="J79" s="45">
        <v>84</v>
      </c>
      <c r="K79" s="28">
        <v>115.99</v>
      </c>
      <c r="L79" s="28" t="s">
        <v>358</v>
      </c>
      <c r="M79" s="28">
        <v>53.58376472666707</v>
      </c>
      <c r="N79" s="28">
        <v>15.621832358656443</v>
      </c>
      <c r="O79" s="28">
        <v>42.397806305799193</v>
      </c>
      <c r="P79" s="28">
        <v>4.386515616346804</v>
      </c>
      <c r="Q79" s="28">
        <v>27.178999999999998</v>
      </c>
    </row>
    <row r="80" spans="1:17">
      <c r="A80" t="s">
        <v>72</v>
      </c>
      <c r="B80" s="28">
        <v>472.95600000000002</v>
      </c>
      <c r="C80" s="45">
        <v>37</v>
      </c>
      <c r="D80" s="28">
        <v>463.887</v>
      </c>
      <c r="E80" s="28">
        <v>9.0690000000000008</v>
      </c>
      <c r="F80" s="28">
        <v>304.541</v>
      </c>
      <c r="G80" s="28">
        <v>235.25299999999999</v>
      </c>
      <c r="H80" s="45">
        <v>25</v>
      </c>
      <c r="I80" s="28">
        <v>77.248383633074042</v>
      </c>
      <c r="J80" s="45">
        <v>43</v>
      </c>
      <c r="K80" s="28">
        <v>235.25299999999999</v>
      </c>
      <c r="L80" s="28" t="s">
        <v>358</v>
      </c>
      <c r="M80" s="28">
        <v>114.60139059089298</v>
      </c>
      <c r="N80" s="28">
        <v>41.856644171797754</v>
      </c>
      <c r="O80" s="28">
        <v>55.038434264894228</v>
      </c>
      <c r="P80" s="28">
        <v>16.380126658098089</v>
      </c>
      <c r="Q80" s="28">
        <v>23.716000000000001</v>
      </c>
    </row>
    <row r="81" spans="1:17">
      <c r="A81" t="s">
        <v>73</v>
      </c>
      <c r="B81" s="28">
        <v>256.94799999999998</v>
      </c>
      <c r="C81" s="45">
        <v>119</v>
      </c>
      <c r="D81" s="28">
        <v>232.39599999999999</v>
      </c>
      <c r="E81" s="28">
        <v>24.552</v>
      </c>
      <c r="F81" s="28">
        <v>173.96600000000001</v>
      </c>
      <c r="G81" s="28">
        <v>56.715000000000003</v>
      </c>
      <c r="H81" s="45">
        <v>149</v>
      </c>
      <c r="I81" s="28">
        <v>32.601197935228718</v>
      </c>
      <c r="J81" s="45">
        <v>150</v>
      </c>
      <c r="K81" s="28">
        <v>56.715000000000003</v>
      </c>
      <c r="L81" s="28" t="s">
        <v>358</v>
      </c>
      <c r="M81" s="28">
        <v>12.481746929035447</v>
      </c>
      <c r="N81" s="28" t="s">
        <v>358</v>
      </c>
      <c r="O81" s="28">
        <v>42.822449186421473</v>
      </c>
      <c r="P81" s="28" t="s">
        <v>358</v>
      </c>
      <c r="Q81" s="28">
        <v>11.696999999999999</v>
      </c>
    </row>
    <row r="82" spans="1:17">
      <c r="A82" t="s">
        <v>74</v>
      </c>
      <c r="B82" s="28">
        <v>301.09499999999997</v>
      </c>
      <c r="C82" s="45">
        <v>99</v>
      </c>
      <c r="D82" s="28">
        <v>296.03199999999998</v>
      </c>
      <c r="E82" s="28">
        <v>5.0629999999999997</v>
      </c>
      <c r="F82" s="28">
        <v>164.34800000000001</v>
      </c>
      <c r="G82" s="28">
        <v>112.35</v>
      </c>
      <c r="H82" s="45">
        <v>104</v>
      </c>
      <c r="I82" s="28">
        <v>68.361038771387541</v>
      </c>
      <c r="J82" s="45">
        <v>68</v>
      </c>
      <c r="K82" s="28">
        <v>112.35</v>
      </c>
      <c r="L82" s="28">
        <v>6.7955123735044909</v>
      </c>
      <c r="M82" s="28">
        <v>51.27991422935883</v>
      </c>
      <c r="N82" s="28">
        <v>18.492887350429299</v>
      </c>
      <c r="O82" s="28">
        <v>28.523023331659235</v>
      </c>
      <c r="P82" s="28">
        <v>5.8486874884624047</v>
      </c>
      <c r="Q82" s="28">
        <v>26.544</v>
      </c>
    </row>
    <row r="83" spans="1:17">
      <c r="A83" t="s">
        <v>75</v>
      </c>
      <c r="B83" s="28">
        <v>326.505</v>
      </c>
      <c r="C83" s="45">
        <v>92</v>
      </c>
      <c r="D83" s="28">
        <v>318.61200000000002</v>
      </c>
      <c r="E83" s="28">
        <v>7.8929999999999998</v>
      </c>
      <c r="F83" s="28">
        <v>208.84100000000001</v>
      </c>
      <c r="G83" s="28">
        <v>93.2</v>
      </c>
      <c r="H83" s="45">
        <v>118</v>
      </c>
      <c r="I83" s="28">
        <v>44.627252311567176</v>
      </c>
      <c r="J83" s="45">
        <v>137</v>
      </c>
      <c r="K83" s="28">
        <v>93.2</v>
      </c>
      <c r="L83" s="28" t="s">
        <v>358</v>
      </c>
      <c r="M83" s="28">
        <v>40.572448320282462</v>
      </c>
      <c r="N83" s="28">
        <v>8.7329604350414733</v>
      </c>
      <c r="O83" s="28">
        <v>43.894458087785225</v>
      </c>
      <c r="P83" s="28" t="s">
        <v>358</v>
      </c>
      <c r="Q83" s="28">
        <v>4.3869999999999996</v>
      </c>
    </row>
    <row r="84" spans="1:17">
      <c r="A84" t="s">
        <v>76</v>
      </c>
      <c r="B84" s="28">
        <v>379.92099999999999</v>
      </c>
      <c r="C84" s="45">
        <v>65</v>
      </c>
      <c r="D84" s="28">
        <v>375.55099999999999</v>
      </c>
      <c r="E84" s="28">
        <v>4.37</v>
      </c>
      <c r="F84" s="28">
        <v>241.245</v>
      </c>
      <c r="G84" s="28">
        <v>122.917</v>
      </c>
      <c r="H84" s="45">
        <v>92</v>
      </c>
      <c r="I84" s="28">
        <v>50.95110779498021</v>
      </c>
      <c r="J84" s="45">
        <v>121</v>
      </c>
      <c r="K84" s="28">
        <v>122.917</v>
      </c>
      <c r="L84" s="28">
        <v>1.4571922396304795</v>
      </c>
      <c r="M84" s="28">
        <v>34.020094985220098</v>
      </c>
      <c r="N84" s="28">
        <v>13.365453029647755</v>
      </c>
      <c r="O84" s="28">
        <v>31.280765752051778</v>
      </c>
      <c r="P84" s="28">
        <v>38.591979771528784</v>
      </c>
      <c r="Q84" s="28">
        <v>18.088000000000001</v>
      </c>
    </row>
    <row r="85" spans="1:17">
      <c r="A85" t="s">
        <v>77</v>
      </c>
      <c r="B85" s="28">
        <v>362.76300000000003</v>
      </c>
      <c r="C85" s="45">
        <v>72</v>
      </c>
      <c r="D85" s="28">
        <v>354.36200000000002</v>
      </c>
      <c r="E85" s="28">
        <v>8.4009999999999998</v>
      </c>
      <c r="F85" s="28">
        <v>239.494</v>
      </c>
      <c r="G85" s="28">
        <v>108.858</v>
      </c>
      <c r="H85" s="45">
        <v>108</v>
      </c>
      <c r="I85" s="28">
        <v>45.453330772378429</v>
      </c>
      <c r="J85" s="45">
        <v>136</v>
      </c>
      <c r="K85" s="28">
        <v>108.858</v>
      </c>
      <c r="L85" s="28">
        <v>46.997560242631657</v>
      </c>
      <c r="M85" s="28">
        <v>5.5658353037006876</v>
      </c>
      <c r="N85" s="28" t="s">
        <v>358</v>
      </c>
      <c r="O85" s="28">
        <v>21.636233920162081</v>
      </c>
      <c r="P85" s="28">
        <v>30.228765272255917</v>
      </c>
      <c r="Q85" s="28">
        <v>8.0399999999999991</v>
      </c>
    </row>
    <row r="86" spans="1:17">
      <c r="A86" t="s">
        <v>78</v>
      </c>
      <c r="B86" s="28">
        <v>343.09900000000005</v>
      </c>
      <c r="C86" s="45">
        <v>84</v>
      </c>
      <c r="D86" s="28">
        <v>339.66</v>
      </c>
      <c r="E86" s="28">
        <v>3.4390000000000001</v>
      </c>
      <c r="F86" s="28">
        <v>232.18299999999999</v>
      </c>
      <c r="G86" s="28">
        <v>110.73099999999999</v>
      </c>
      <c r="H86" s="45">
        <v>106</v>
      </c>
      <c r="I86" s="28">
        <v>47.691260772752528</v>
      </c>
      <c r="J86" s="45">
        <v>128</v>
      </c>
      <c r="K86" s="28">
        <v>110.73099999999999</v>
      </c>
      <c r="L86" s="28" t="s">
        <v>358</v>
      </c>
      <c r="M86" s="28">
        <v>25.525429009488519</v>
      </c>
      <c r="N86" s="28">
        <v>14.665758126087331</v>
      </c>
      <c r="O86" s="28">
        <v>67.439883540754096</v>
      </c>
      <c r="P86" s="28" t="s">
        <v>358</v>
      </c>
      <c r="Q86" s="28">
        <v>13.11</v>
      </c>
    </row>
    <row r="87" spans="1:17">
      <c r="A87" t="s">
        <v>79</v>
      </c>
      <c r="B87" s="28">
        <v>373.464</v>
      </c>
      <c r="C87" s="45">
        <v>69</v>
      </c>
      <c r="D87" s="28">
        <v>368.16399999999999</v>
      </c>
      <c r="E87" s="28">
        <v>5.3</v>
      </c>
      <c r="F87" s="28">
        <v>247.10599999999999</v>
      </c>
      <c r="G87" s="28">
        <v>196.36</v>
      </c>
      <c r="H87" s="45">
        <v>43</v>
      </c>
      <c r="I87" s="28">
        <v>79.463873803145219</v>
      </c>
      <c r="J87" s="45">
        <v>34</v>
      </c>
      <c r="K87" s="28">
        <v>184.501</v>
      </c>
      <c r="L87" s="28" t="s">
        <v>358</v>
      </c>
      <c r="M87" s="28">
        <v>90.379978782460896</v>
      </c>
      <c r="N87" s="28">
        <v>17.036246361817057</v>
      </c>
      <c r="O87" s="28">
        <v>75.904279783558493</v>
      </c>
      <c r="P87" s="28">
        <v>6.1742288848547906</v>
      </c>
      <c r="Q87" s="28">
        <v>63.216999999999999</v>
      </c>
    </row>
    <row r="88" spans="1:17">
      <c r="A88" t="s">
        <v>80</v>
      </c>
      <c r="B88" s="28">
        <v>335.39799999999997</v>
      </c>
      <c r="C88" s="45">
        <v>86</v>
      </c>
      <c r="D88" s="28">
        <v>330.77</v>
      </c>
      <c r="E88" s="28">
        <v>4.6280000000000001</v>
      </c>
      <c r="F88" s="28">
        <v>201.08</v>
      </c>
      <c r="G88" s="28">
        <v>144.54</v>
      </c>
      <c r="H88" s="45">
        <v>77</v>
      </c>
      <c r="I88" s="28">
        <v>71.881838074398246</v>
      </c>
      <c r="J88" s="45">
        <v>55</v>
      </c>
      <c r="K88" s="28">
        <v>144.54</v>
      </c>
      <c r="L88" s="28">
        <v>71.052702246245516</v>
      </c>
      <c r="M88" s="28">
        <v>31.356186755528782</v>
      </c>
      <c r="N88" s="28">
        <v>19.31664662176733</v>
      </c>
      <c r="O88" s="28">
        <v>6.2263238330270223</v>
      </c>
      <c r="P88" s="28">
        <v>12.248085982204069</v>
      </c>
      <c r="Q88" s="28">
        <v>25.327999999999999</v>
      </c>
    </row>
    <row r="89" spans="1:17">
      <c r="A89" t="s">
        <v>81</v>
      </c>
      <c r="B89" s="28">
        <v>529.66700000000003</v>
      </c>
      <c r="C89" s="45">
        <v>22</v>
      </c>
      <c r="D89" s="28">
        <v>526.48500000000001</v>
      </c>
      <c r="E89" s="28">
        <v>3.1819999999999999</v>
      </c>
      <c r="F89" s="28">
        <v>351.63400000000001</v>
      </c>
      <c r="G89" s="28">
        <v>238.904</v>
      </c>
      <c r="H89" s="45">
        <v>21</v>
      </c>
      <c r="I89" s="28">
        <v>67.94109784605584</v>
      </c>
      <c r="J89" s="45">
        <v>71</v>
      </c>
      <c r="K89" s="28">
        <v>238.904</v>
      </c>
      <c r="L89" s="28">
        <v>11.396672184993648</v>
      </c>
      <c r="M89" s="28">
        <v>103.76326837927493</v>
      </c>
      <c r="N89" s="28">
        <v>29.344423090988339</v>
      </c>
      <c r="O89" s="28">
        <v>53.309973067800719</v>
      </c>
      <c r="P89" s="28">
        <v>35.060777703549114</v>
      </c>
      <c r="Q89" s="28">
        <v>48.328000000000003</v>
      </c>
    </row>
    <row r="90" spans="1:17">
      <c r="A90" t="s">
        <v>82</v>
      </c>
      <c r="B90" s="28">
        <v>352.47300000000001</v>
      </c>
      <c r="C90" s="45">
        <v>78</v>
      </c>
      <c r="D90" s="28">
        <v>347.279</v>
      </c>
      <c r="E90" s="28">
        <v>5.194</v>
      </c>
      <c r="F90" s="28">
        <v>233.05600000000001</v>
      </c>
      <c r="G90" s="28">
        <v>150.81100000000001</v>
      </c>
      <c r="H90" s="45">
        <v>70</v>
      </c>
      <c r="I90" s="28">
        <v>64.710198407249763</v>
      </c>
      <c r="J90" s="45">
        <v>79</v>
      </c>
      <c r="K90" s="28">
        <v>150.81100000000001</v>
      </c>
      <c r="L90" s="28">
        <v>24.650047810448463</v>
      </c>
      <c r="M90" s="28">
        <v>36.293176614649596</v>
      </c>
      <c r="N90" s="28">
        <v>17.507251610602879</v>
      </c>
      <c r="O90" s="28">
        <v>36.820831660541671</v>
      </c>
      <c r="P90" s="28">
        <v>32.230560442769224</v>
      </c>
      <c r="Q90" s="28">
        <v>37.685000000000002</v>
      </c>
    </row>
    <row r="91" spans="1:17">
      <c r="A91" t="s">
        <v>83</v>
      </c>
      <c r="B91" s="28">
        <v>306.59199999999998</v>
      </c>
      <c r="C91" s="45">
        <v>98</v>
      </c>
      <c r="D91" s="28">
        <v>303.01</v>
      </c>
      <c r="E91" s="28">
        <v>3.5819999999999999</v>
      </c>
      <c r="F91" s="28">
        <v>207.02699999999999</v>
      </c>
      <c r="G91" s="28">
        <v>153.97800000000001</v>
      </c>
      <c r="H91" s="45">
        <v>68</v>
      </c>
      <c r="I91" s="28">
        <v>74.375806054282776</v>
      </c>
      <c r="J91" s="45">
        <v>49</v>
      </c>
      <c r="K91" s="28">
        <v>153.97800000000001</v>
      </c>
      <c r="L91" s="28">
        <v>2.9173136474678185</v>
      </c>
      <c r="M91" s="28">
        <v>70.829931267311508</v>
      </c>
      <c r="N91" s="28">
        <v>10.921576280580055</v>
      </c>
      <c r="O91" s="28">
        <v>52.43284313756547</v>
      </c>
      <c r="P91" s="28">
        <v>16.876556343895128</v>
      </c>
      <c r="Q91" s="28">
        <v>47.286000000000001</v>
      </c>
    </row>
    <row r="92" spans="1:17">
      <c r="A92" t="s">
        <v>84</v>
      </c>
      <c r="B92" s="28">
        <v>395.41700000000003</v>
      </c>
      <c r="C92" s="45">
        <v>61</v>
      </c>
      <c r="D92" s="28">
        <v>393.93700000000001</v>
      </c>
      <c r="E92" s="28">
        <v>1.48</v>
      </c>
      <c r="F92" s="28">
        <v>251.024</v>
      </c>
      <c r="G92" s="28">
        <v>202.40899999999999</v>
      </c>
      <c r="H92" s="45">
        <v>37</v>
      </c>
      <c r="I92" s="28">
        <v>80.633325897125374</v>
      </c>
      <c r="J92" s="45">
        <v>26</v>
      </c>
      <c r="K92" s="28">
        <v>179.09399999999999</v>
      </c>
      <c r="L92" s="28" t="s">
        <v>358</v>
      </c>
      <c r="M92" s="28">
        <v>113.17775812898691</v>
      </c>
      <c r="N92" s="28">
        <v>20.99358303574758</v>
      </c>
      <c r="O92" s="28">
        <v>54.708381336005779</v>
      </c>
      <c r="P92" s="28">
        <v>11.975503083708142</v>
      </c>
      <c r="Q92" s="28">
        <v>47.530999999999999</v>
      </c>
    </row>
    <row r="93" spans="1:17">
      <c r="A93" t="s">
        <v>85</v>
      </c>
      <c r="B93" s="28">
        <v>185.834</v>
      </c>
      <c r="C93" s="45">
        <v>147</v>
      </c>
      <c r="D93" s="28">
        <v>183.5</v>
      </c>
      <c r="E93" s="28">
        <v>2.3340000000000001</v>
      </c>
      <c r="F93" s="28">
        <v>125.46299999999999</v>
      </c>
      <c r="G93" s="28">
        <v>98.710999999999999</v>
      </c>
      <c r="H93" s="45">
        <v>112</v>
      </c>
      <c r="I93" s="28">
        <v>78.677378988227602</v>
      </c>
      <c r="J93" s="45">
        <v>37</v>
      </c>
      <c r="K93" s="28">
        <v>98.710999999999999</v>
      </c>
      <c r="L93" s="28" t="s">
        <v>358</v>
      </c>
      <c r="M93" s="28">
        <v>44.987237741346711</v>
      </c>
      <c r="N93" s="28">
        <v>5.3461468887563033</v>
      </c>
      <c r="O93" s="28">
        <v>38.117216610460034</v>
      </c>
      <c r="P93" s="28" t="s">
        <v>358</v>
      </c>
      <c r="Q93" s="28">
        <v>11.858000000000001</v>
      </c>
    </row>
    <row r="94" spans="1:17">
      <c r="A94" t="s">
        <v>86</v>
      </c>
      <c r="B94" s="28">
        <v>199.78899999999999</v>
      </c>
      <c r="C94" s="45">
        <v>140</v>
      </c>
      <c r="D94" s="28">
        <v>185.292</v>
      </c>
      <c r="E94" s="28">
        <v>14.497</v>
      </c>
      <c r="F94" s="28">
        <v>133.196</v>
      </c>
      <c r="G94" s="28">
        <v>97.887</v>
      </c>
      <c r="H94" s="45">
        <v>115</v>
      </c>
      <c r="I94" s="28">
        <v>73.490945674044269</v>
      </c>
      <c r="J94" s="45">
        <v>52</v>
      </c>
      <c r="K94" s="28">
        <v>97.887</v>
      </c>
      <c r="L94" s="28">
        <v>40.761771425863742</v>
      </c>
      <c r="M94" s="28">
        <v>7.5851063895875557</v>
      </c>
      <c r="N94" s="28">
        <v>7.4610458763588312</v>
      </c>
      <c r="O94" s="28">
        <v>11.542085111979588</v>
      </c>
      <c r="P94" s="28">
        <v>30.536556507377128</v>
      </c>
      <c r="Q94" s="28">
        <v>16.891999999999999</v>
      </c>
    </row>
    <row r="95" spans="1:17">
      <c r="A95" t="s">
        <v>87</v>
      </c>
      <c r="B95" s="28">
        <v>818.47</v>
      </c>
      <c r="C95" s="45">
        <v>4</v>
      </c>
      <c r="D95" s="28">
        <v>807.30200000000002</v>
      </c>
      <c r="E95" s="28">
        <v>11.167999999999999</v>
      </c>
      <c r="F95" s="28">
        <v>511.03699999999998</v>
      </c>
      <c r="G95" s="28">
        <v>364.61700000000002</v>
      </c>
      <c r="H95" s="45">
        <v>4</v>
      </c>
      <c r="I95" s="28">
        <v>71.348454221514302</v>
      </c>
      <c r="J95" s="45">
        <v>56</v>
      </c>
      <c r="K95" s="28">
        <v>364.61700000000002</v>
      </c>
      <c r="L95" s="28">
        <v>93.78115382505581</v>
      </c>
      <c r="M95" s="28">
        <v>97.848461214418663</v>
      </c>
      <c r="N95" s="28">
        <v>17.503881884806912</v>
      </c>
      <c r="O95" s="28">
        <v>92.423304582199464</v>
      </c>
      <c r="P95" s="28">
        <v>46.451825972852554</v>
      </c>
      <c r="Q95" s="28">
        <v>97.03</v>
      </c>
    </row>
    <row r="96" spans="1:17">
      <c r="A96" t="s">
        <v>88</v>
      </c>
      <c r="B96" s="28">
        <v>361.79400000000004</v>
      </c>
      <c r="C96" s="45">
        <v>74</v>
      </c>
      <c r="D96" s="28">
        <v>355.87900000000002</v>
      </c>
      <c r="E96" s="28">
        <v>5.915</v>
      </c>
      <c r="F96" s="28">
        <v>237.14099999999999</v>
      </c>
      <c r="G96" s="28">
        <v>140.74700000000001</v>
      </c>
      <c r="H96" s="45">
        <v>79</v>
      </c>
      <c r="I96" s="28">
        <v>59.351609380073469</v>
      </c>
      <c r="J96" s="45">
        <v>100</v>
      </c>
      <c r="K96" s="28">
        <v>140.74700000000001</v>
      </c>
      <c r="L96" s="28">
        <v>39.659900820133274</v>
      </c>
      <c r="M96" s="28">
        <v>29.199106506318</v>
      </c>
      <c r="N96" s="28" t="s">
        <v>358</v>
      </c>
      <c r="O96" s="28">
        <v>34.41924041602983</v>
      </c>
      <c r="P96" s="28">
        <v>33.566377428483435</v>
      </c>
      <c r="Q96" s="28">
        <v>19.933</v>
      </c>
    </row>
    <row r="97" spans="1:17">
      <c r="A97" t="s">
        <v>89</v>
      </c>
      <c r="B97" s="28">
        <v>602.52699999999993</v>
      </c>
      <c r="C97" s="45">
        <v>15</v>
      </c>
      <c r="D97" s="28">
        <v>516.32899999999995</v>
      </c>
      <c r="E97" s="28">
        <v>86.197999999999993</v>
      </c>
      <c r="F97" s="28">
        <v>409.02100000000002</v>
      </c>
      <c r="G97" s="28">
        <v>224.35300000000001</v>
      </c>
      <c r="H97" s="45">
        <v>29</v>
      </c>
      <c r="I97" s="28">
        <v>54.851217908126969</v>
      </c>
      <c r="J97" s="45">
        <v>112</v>
      </c>
      <c r="K97" s="28">
        <v>224.35300000000001</v>
      </c>
      <c r="L97" s="28">
        <v>64.436517941539705</v>
      </c>
      <c r="M97" s="28">
        <v>72.360573892121067</v>
      </c>
      <c r="N97" s="28">
        <v>23.202252964182197</v>
      </c>
      <c r="O97" s="28">
        <v>22.37994526424627</v>
      </c>
      <c r="P97" s="28">
        <v>40.531879649727742</v>
      </c>
      <c r="Q97" s="28">
        <v>49.360999999999997</v>
      </c>
    </row>
    <row r="98" spans="1:17">
      <c r="A98" t="s">
        <v>90</v>
      </c>
      <c r="B98" s="28">
        <v>257.298</v>
      </c>
      <c r="C98" s="45">
        <v>118</v>
      </c>
      <c r="D98" s="28">
        <v>210.38</v>
      </c>
      <c r="E98" s="28">
        <v>46.917999999999999</v>
      </c>
      <c r="F98" s="28">
        <v>148.80699999999999</v>
      </c>
      <c r="G98" s="28">
        <v>114.09699999999999</v>
      </c>
      <c r="H98" s="45">
        <v>101</v>
      </c>
      <c r="I98" s="28">
        <v>76.674484399255419</v>
      </c>
      <c r="J98" s="45">
        <v>45</v>
      </c>
      <c r="K98" s="28">
        <v>114.09699999999999</v>
      </c>
      <c r="L98" s="28" t="s">
        <v>358</v>
      </c>
      <c r="M98" s="28">
        <v>54.858064788834675</v>
      </c>
      <c r="N98" s="28">
        <v>13.114730156674316</v>
      </c>
      <c r="O98" s="28">
        <v>40.36906098382071</v>
      </c>
      <c r="P98" s="28">
        <v>4.2981342300140621</v>
      </c>
      <c r="Q98" s="28">
        <v>21.315000000000001</v>
      </c>
    </row>
    <row r="99" spans="1:17">
      <c r="A99" t="s">
        <v>91</v>
      </c>
      <c r="B99" s="28">
        <v>403.81400000000002</v>
      </c>
      <c r="C99" s="45">
        <v>58</v>
      </c>
      <c r="D99" s="28">
        <v>400.42500000000001</v>
      </c>
      <c r="E99" s="28">
        <v>3.3889999999999998</v>
      </c>
      <c r="F99" s="28">
        <v>252.82</v>
      </c>
      <c r="G99" s="28">
        <v>234.37799999999999</v>
      </c>
      <c r="H99" s="45">
        <v>26</v>
      </c>
      <c r="I99" s="28">
        <v>92.705482161221425</v>
      </c>
      <c r="J99" s="45">
        <v>5</v>
      </c>
      <c r="K99" s="28">
        <v>234.37799999999999</v>
      </c>
      <c r="L99" s="28">
        <v>40.561934451247787</v>
      </c>
      <c r="M99" s="28">
        <v>70.198007021988701</v>
      </c>
      <c r="N99" s="28">
        <v>14.552504183449006</v>
      </c>
      <c r="O99" s="28">
        <v>15.187108529093818</v>
      </c>
      <c r="P99" s="28">
        <v>88.111899681571003</v>
      </c>
      <c r="Q99" s="28">
        <v>42.588999999999999</v>
      </c>
    </row>
    <row r="100" spans="1:17">
      <c r="A100" t="s">
        <v>92</v>
      </c>
      <c r="B100" s="28">
        <v>510.57599999999996</v>
      </c>
      <c r="C100" s="45">
        <v>27</v>
      </c>
      <c r="D100" s="28">
        <v>496.08699999999999</v>
      </c>
      <c r="E100" s="28">
        <v>14.489000000000001</v>
      </c>
      <c r="F100" s="28">
        <v>320.04599999999999</v>
      </c>
      <c r="G100" s="28">
        <v>203.96299999999999</v>
      </c>
      <c r="H100" s="45">
        <v>35</v>
      </c>
      <c r="I100" s="28">
        <v>63.729276416515127</v>
      </c>
      <c r="J100" s="45">
        <v>82</v>
      </c>
      <c r="K100" s="28">
        <v>203.96299999999999</v>
      </c>
      <c r="L100" s="28">
        <v>81.057529994595427</v>
      </c>
      <c r="M100" s="28">
        <v>25.67608177865149</v>
      </c>
      <c r="N100" s="28">
        <v>32.374341373719922</v>
      </c>
      <c r="O100" s="28">
        <v>12.329941305752877</v>
      </c>
      <c r="P100" s="28">
        <v>50.653454780430181</v>
      </c>
      <c r="Q100" s="28">
        <v>17.393000000000001</v>
      </c>
    </row>
    <row r="101" spans="1:17">
      <c r="A101" t="s">
        <v>93</v>
      </c>
      <c r="B101" s="28">
        <v>284.197</v>
      </c>
      <c r="C101" s="45">
        <v>106</v>
      </c>
      <c r="D101" s="28">
        <v>282.93299999999999</v>
      </c>
      <c r="E101" s="28">
        <v>1.264</v>
      </c>
      <c r="F101" s="28">
        <v>175.523</v>
      </c>
      <c r="G101" s="28">
        <v>147.446</v>
      </c>
      <c r="H101" s="45">
        <v>75</v>
      </c>
      <c r="I101" s="28">
        <v>84.003805769044519</v>
      </c>
      <c r="J101" s="45">
        <v>20</v>
      </c>
      <c r="K101" s="28">
        <v>137.084</v>
      </c>
      <c r="L101" s="28" t="s">
        <v>358</v>
      </c>
      <c r="M101" s="28">
        <v>18.195763897631533</v>
      </c>
      <c r="N101" s="28">
        <v>22.806420408731121</v>
      </c>
      <c r="O101" s="28">
        <v>104.37156280932074</v>
      </c>
      <c r="P101" s="28" t="s">
        <v>358</v>
      </c>
      <c r="Q101" s="28">
        <v>4.2930000000000001</v>
      </c>
    </row>
    <row r="102" spans="1:17">
      <c r="A102" t="s">
        <v>94</v>
      </c>
      <c r="B102" s="28">
        <v>266.38400000000001</v>
      </c>
      <c r="C102" s="45">
        <v>117</v>
      </c>
      <c r="D102" s="28">
        <v>257.459</v>
      </c>
      <c r="E102" s="28">
        <v>8.9250000000000007</v>
      </c>
      <c r="F102" s="28">
        <v>166.86600000000001</v>
      </c>
      <c r="G102" s="28">
        <v>117.548</v>
      </c>
      <c r="H102" s="45">
        <v>97</v>
      </c>
      <c r="I102" s="28">
        <v>70.444548320209023</v>
      </c>
      <c r="J102" s="45">
        <v>59</v>
      </c>
      <c r="K102" s="28">
        <v>117.548</v>
      </c>
      <c r="L102" s="28">
        <v>1.5073368142251675</v>
      </c>
      <c r="M102" s="28">
        <v>72.138824664282083</v>
      </c>
      <c r="N102" s="28">
        <v>2.914384479260959</v>
      </c>
      <c r="O102" s="28">
        <v>24.882367298899474</v>
      </c>
      <c r="P102" s="28">
        <v>14.64834791586703</v>
      </c>
      <c r="Q102" s="28">
        <v>16.498000000000001</v>
      </c>
    </row>
    <row r="103" spans="1:17">
      <c r="A103" t="s">
        <v>95</v>
      </c>
      <c r="B103" s="28">
        <v>573.89400000000001</v>
      </c>
      <c r="C103" s="45">
        <v>18</v>
      </c>
      <c r="D103" s="28">
        <v>424.346</v>
      </c>
      <c r="E103" s="28">
        <v>149.548</v>
      </c>
      <c r="F103" s="28">
        <v>344.93099999999998</v>
      </c>
      <c r="G103" s="28">
        <v>163.68100000000001</v>
      </c>
      <c r="H103" s="45">
        <v>62</v>
      </c>
      <c r="I103" s="28">
        <v>47.453258767695573</v>
      </c>
      <c r="J103" s="45">
        <v>129</v>
      </c>
      <c r="K103" s="28">
        <v>162.19</v>
      </c>
      <c r="L103" s="28">
        <v>18.458368503079903</v>
      </c>
      <c r="M103" s="28">
        <v>38.699128892855704</v>
      </c>
      <c r="N103" s="28">
        <v>25.901347436200407</v>
      </c>
      <c r="O103" s="28">
        <v>17.355290583091378</v>
      </c>
      <c r="P103" s="28">
        <v>50.242771204706813</v>
      </c>
      <c r="Q103" s="28">
        <v>41.865000000000002</v>
      </c>
    </row>
    <row r="104" spans="1:17">
      <c r="A104" t="s">
        <v>96</v>
      </c>
      <c r="B104" s="28">
        <v>405.99099999999999</v>
      </c>
      <c r="C104" s="45">
        <v>57</v>
      </c>
      <c r="D104" s="28">
        <v>400.64</v>
      </c>
      <c r="E104" s="28">
        <v>5.351</v>
      </c>
      <c r="F104" s="28">
        <v>245.96700000000001</v>
      </c>
      <c r="G104" s="28">
        <v>148.14500000000001</v>
      </c>
      <c r="H104" s="45">
        <v>74</v>
      </c>
      <c r="I104" s="28">
        <v>60.229624299194604</v>
      </c>
      <c r="J104" s="45">
        <v>96</v>
      </c>
      <c r="K104" s="28">
        <v>148.14500000000001</v>
      </c>
      <c r="L104" s="28">
        <v>5.9083786079032654</v>
      </c>
      <c r="M104" s="28">
        <v>46.561777668969228</v>
      </c>
      <c r="N104" s="28">
        <v>2.9452478108963329</v>
      </c>
      <c r="O104" s="28">
        <v>42.784091249016299</v>
      </c>
      <c r="P104" s="28">
        <v>34.748257630882613</v>
      </c>
      <c r="Q104" s="28">
        <v>39.185000000000002</v>
      </c>
    </row>
    <row r="105" spans="1:17">
      <c r="A105" t="s">
        <v>97</v>
      </c>
      <c r="B105" s="28">
        <v>285.58800000000002</v>
      </c>
      <c r="C105" s="45">
        <v>105</v>
      </c>
      <c r="D105" s="28">
        <v>282.31200000000001</v>
      </c>
      <c r="E105" s="28">
        <v>3.2759999999999998</v>
      </c>
      <c r="F105" s="28">
        <v>182.13300000000001</v>
      </c>
      <c r="G105" s="28">
        <v>88.668000000000006</v>
      </c>
      <c r="H105" s="45">
        <v>123</v>
      </c>
      <c r="I105" s="28">
        <v>48.683105203340418</v>
      </c>
      <c r="J105" s="45">
        <v>126</v>
      </c>
      <c r="K105" s="28">
        <v>88.668000000000006</v>
      </c>
      <c r="L105" s="28" t="s">
        <v>358</v>
      </c>
      <c r="M105" s="28">
        <v>24.894751616730609</v>
      </c>
      <c r="N105" s="28">
        <v>1.8956473453229923</v>
      </c>
      <c r="O105" s="28">
        <v>56.029190158967445</v>
      </c>
      <c r="P105" s="28" t="s">
        <v>358</v>
      </c>
      <c r="Q105" s="28">
        <v>20.617000000000001</v>
      </c>
    </row>
    <row r="106" spans="1:17">
      <c r="A106" t="s">
        <v>98</v>
      </c>
      <c r="B106" s="28">
        <v>367.48</v>
      </c>
      <c r="C106" s="45">
        <v>71</v>
      </c>
      <c r="D106" s="28">
        <v>366.01600000000002</v>
      </c>
      <c r="E106" s="28">
        <v>1.464</v>
      </c>
      <c r="F106" s="28">
        <v>225.93799999999999</v>
      </c>
      <c r="G106" s="28">
        <v>175.80500000000001</v>
      </c>
      <c r="H106" s="45">
        <v>54</v>
      </c>
      <c r="I106" s="28">
        <v>77.811169435862951</v>
      </c>
      <c r="J106" s="45">
        <v>41</v>
      </c>
      <c r="K106" s="28">
        <v>175.80500000000001</v>
      </c>
      <c r="L106" s="28" t="s">
        <v>358</v>
      </c>
      <c r="M106" s="28">
        <v>87.928025916482014</v>
      </c>
      <c r="N106" s="28">
        <v>23.075492644349307</v>
      </c>
      <c r="O106" s="28">
        <v>49.431502818543819</v>
      </c>
      <c r="P106" s="28">
        <v>15.369932351380642</v>
      </c>
      <c r="Q106" s="28">
        <v>37.575000000000003</v>
      </c>
    </row>
    <row r="107" spans="1:17">
      <c r="A107" t="s">
        <v>99</v>
      </c>
      <c r="B107" s="28">
        <v>505.40600000000001</v>
      </c>
      <c r="C107" s="45">
        <v>28</v>
      </c>
      <c r="D107" s="28">
        <v>501.22300000000001</v>
      </c>
      <c r="E107" s="28">
        <v>4.1829999999999998</v>
      </c>
      <c r="F107" s="28">
        <v>326.57400000000001</v>
      </c>
      <c r="G107" s="28">
        <v>265.53800000000001</v>
      </c>
      <c r="H107" s="45">
        <v>14</v>
      </c>
      <c r="I107" s="28">
        <v>81.310208406058052</v>
      </c>
      <c r="J107" s="45">
        <v>25</v>
      </c>
      <c r="K107" s="28">
        <v>265.53800000000001</v>
      </c>
      <c r="L107" s="28" t="s">
        <v>358</v>
      </c>
      <c r="M107" s="28">
        <v>127.09005504317203</v>
      </c>
      <c r="N107" s="28">
        <v>37.245605654429362</v>
      </c>
      <c r="O107" s="28">
        <v>69.221961325108083</v>
      </c>
      <c r="P107" s="28">
        <v>18.477173513550433</v>
      </c>
      <c r="Q107" s="28">
        <v>54.648000000000003</v>
      </c>
    </row>
    <row r="108" spans="1:17">
      <c r="A108" t="s">
        <v>100</v>
      </c>
      <c r="B108" s="28">
        <v>283.66300000000001</v>
      </c>
      <c r="C108" s="45">
        <v>107</v>
      </c>
      <c r="D108" s="28">
        <v>282.42099999999999</v>
      </c>
      <c r="E108" s="28">
        <v>1.242</v>
      </c>
      <c r="F108" s="28">
        <v>190.60400000000001</v>
      </c>
      <c r="G108" s="28">
        <v>77.103999999999999</v>
      </c>
      <c r="H108" s="45">
        <v>142</v>
      </c>
      <c r="I108" s="28">
        <v>40.452456401754425</v>
      </c>
      <c r="J108" s="45">
        <v>146</v>
      </c>
      <c r="K108" s="28">
        <v>77.103999999999999</v>
      </c>
      <c r="L108" s="28">
        <v>21.619502132011387</v>
      </c>
      <c r="M108" s="28">
        <v>6.2303870809120045</v>
      </c>
      <c r="N108" s="28">
        <v>12.19922378199907</v>
      </c>
      <c r="O108" s="28">
        <v>12.19922378199907</v>
      </c>
      <c r="P108" s="28">
        <v>24.856160728691783</v>
      </c>
      <c r="Q108" s="28">
        <v>9.8780000000000001</v>
      </c>
    </row>
    <row r="109" spans="1:17">
      <c r="A109" t="s">
        <v>101</v>
      </c>
      <c r="B109" s="28">
        <v>513.82400000000007</v>
      </c>
      <c r="C109" s="45">
        <v>25</v>
      </c>
      <c r="D109" s="28">
        <v>512.08500000000004</v>
      </c>
      <c r="E109" s="28">
        <v>1.7390000000000001</v>
      </c>
      <c r="F109" s="28">
        <v>333.18799999999999</v>
      </c>
      <c r="G109" s="28">
        <v>133.92599999999999</v>
      </c>
      <c r="H109" s="45">
        <v>86</v>
      </c>
      <c r="I109" s="28">
        <v>40.195325161770526</v>
      </c>
      <c r="J109" s="45">
        <v>147</v>
      </c>
      <c r="K109" s="28">
        <v>133.92599999999999</v>
      </c>
      <c r="L109" s="28">
        <v>55.599501975816501</v>
      </c>
      <c r="M109" s="28">
        <v>22.886143435550505</v>
      </c>
      <c r="N109" s="28">
        <v>10.883801503024143</v>
      </c>
      <c r="O109" s="28">
        <v>21.088630525231942</v>
      </c>
      <c r="P109" s="28">
        <v>23.468358665513566</v>
      </c>
      <c r="Q109" s="28">
        <v>39.496000000000002</v>
      </c>
    </row>
    <row r="110" spans="1:17">
      <c r="A110" t="s">
        <v>102</v>
      </c>
      <c r="B110" s="28">
        <v>398.27000000000004</v>
      </c>
      <c r="C110" s="45">
        <v>59</v>
      </c>
      <c r="D110" s="28">
        <v>396.10700000000003</v>
      </c>
      <c r="E110" s="28">
        <v>2.1629999999999998</v>
      </c>
      <c r="F110" s="28">
        <v>258.935</v>
      </c>
      <c r="G110" s="28">
        <v>182.18100000000001</v>
      </c>
      <c r="H110" s="45">
        <v>50</v>
      </c>
      <c r="I110" s="28">
        <v>70.357811806051714</v>
      </c>
      <c r="J110" s="45">
        <v>60</v>
      </c>
      <c r="K110" s="28">
        <v>182.18100000000001</v>
      </c>
      <c r="L110" s="28" t="s">
        <v>358</v>
      </c>
      <c r="M110" s="28">
        <v>91.446515210457491</v>
      </c>
      <c r="N110" s="28">
        <v>13.114730156674316</v>
      </c>
      <c r="O110" s="28">
        <v>65.96212440461882</v>
      </c>
      <c r="P110" s="28">
        <v>5.828768958521918</v>
      </c>
      <c r="Q110" s="28">
        <v>45.11</v>
      </c>
    </row>
    <row r="111" spans="1:17">
      <c r="A111" t="s">
        <v>103</v>
      </c>
      <c r="B111" s="28">
        <v>244.69300000000001</v>
      </c>
      <c r="C111" s="45">
        <v>127</v>
      </c>
      <c r="D111" s="28">
        <v>239.52600000000001</v>
      </c>
      <c r="E111" s="28">
        <v>5.1669999999999998</v>
      </c>
      <c r="F111" s="28">
        <v>171.506</v>
      </c>
      <c r="G111" s="28">
        <v>137.876</v>
      </c>
      <c r="H111" s="45">
        <v>83</v>
      </c>
      <c r="I111" s="28">
        <v>80.391356570615613</v>
      </c>
      <c r="J111" s="45">
        <v>27</v>
      </c>
      <c r="K111" s="28">
        <v>137.876</v>
      </c>
      <c r="L111" s="28">
        <v>52.285551889270998</v>
      </c>
      <c r="M111" s="28">
        <v>15.9914532408726</v>
      </c>
      <c r="N111" s="28">
        <v>8.8247022802585953</v>
      </c>
      <c r="O111" s="28">
        <v>19.780850246737153</v>
      </c>
      <c r="P111" s="28">
        <v>38.108440460939384</v>
      </c>
      <c r="Q111" s="28">
        <v>30.844000000000001</v>
      </c>
    </row>
    <row r="112" spans="1:17">
      <c r="A112" t="s">
        <v>104</v>
      </c>
      <c r="B112" s="28">
        <v>354.62099999999998</v>
      </c>
      <c r="C112" s="45">
        <v>77</v>
      </c>
      <c r="D112" s="28">
        <v>347.35599999999999</v>
      </c>
      <c r="E112" s="28">
        <v>7.2649999999999997</v>
      </c>
      <c r="F112" s="28">
        <v>227.251</v>
      </c>
      <c r="G112" s="28">
        <v>160.648</v>
      </c>
      <c r="H112" s="45">
        <v>63</v>
      </c>
      <c r="I112" s="28">
        <v>70.691878143550525</v>
      </c>
      <c r="J112" s="45">
        <v>57</v>
      </c>
      <c r="K112" s="28">
        <v>160.648</v>
      </c>
      <c r="L112" s="28" t="s">
        <v>358</v>
      </c>
      <c r="M112" s="28">
        <v>66.175048902611579</v>
      </c>
      <c r="N112" s="28">
        <v>27.88723085135786</v>
      </c>
      <c r="O112" s="28">
        <v>53.471370982082867</v>
      </c>
      <c r="P112" s="28">
        <v>7.285961198152398</v>
      </c>
      <c r="Q112" s="28">
        <v>26.146000000000001</v>
      </c>
    </row>
    <row r="113" spans="1:17">
      <c r="A113" t="s">
        <v>105</v>
      </c>
      <c r="B113" s="28">
        <v>346.71900000000005</v>
      </c>
      <c r="C113" s="45">
        <v>80</v>
      </c>
      <c r="D113" s="28">
        <v>344.51100000000002</v>
      </c>
      <c r="E113" s="28">
        <v>2.2080000000000002</v>
      </c>
      <c r="F113" s="28">
        <v>222.935</v>
      </c>
      <c r="G113" s="28">
        <v>146.5</v>
      </c>
      <c r="H113" s="45">
        <v>76</v>
      </c>
      <c r="I113" s="28">
        <v>65.714221634108597</v>
      </c>
      <c r="J113" s="45">
        <v>77</v>
      </c>
      <c r="K113" s="28">
        <v>138.21299999999999</v>
      </c>
      <c r="L113" s="28" t="s">
        <v>358</v>
      </c>
      <c r="M113" s="28">
        <v>52.143932414503091</v>
      </c>
      <c r="N113" s="28">
        <v>16.206782585702474</v>
      </c>
      <c r="O113" s="28">
        <v>70.10004416110182</v>
      </c>
      <c r="P113" s="28" t="s">
        <v>358</v>
      </c>
      <c r="Q113" s="28">
        <v>16.72</v>
      </c>
    </row>
    <row r="114" spans="1:17">
      <c r="A114" t="s">
        <v>106</v>
      </c>
      <c r="B114" s="28">
        <v>221.006</v>
      </c>
      <c r="C114" s="45">
        <v>132</v>
      </c>
      <c r="D114" s="28">
        <v>216.422</v>
      </c>
      <c r="E114" s="28">
        <v>4.5839999999999996</v>
      </c>
      <c r="F114" s="28">
        <v>127.2</v>
      </c>
      <c r="G114" s="28">
        <v>67.872</v>
      </c>
      <c r="H114" s="45">
        <v>146</v>
      </c>
      <c r="I114" s="28">
        <v>53.35849056603773</v>
      </c>
      <c r="J114" s="45">
        <v>116</v>
      </c>
      <c r="K114" s="28">
        <v>67.872</v>
      </c>
      <c r="L114" s="28" t="s">
        <v>358</v>
      </c>
      <c r="M114" s="28">
        <v>32.00246780153396</v>
      </c>
      <c r="N114" s="28">
        <v>10.925796899028908</v>
      </c>
      <c r="O114" s="28">
        <v>16.950098939151246</v>
      </c>
      <c r="P114" s="28">
        <v>7.9937040614940758</v>
      </c>
      <c r="Q114" s="28">
        <v>11.794</v>
      </c>
    </row>
    <row r="115" spans="1:17">
      <c r="A115" t="s">
        <v>107</v>
      </c>
      <c r="B115" s="28">
        <v>279.19799999999998</v>
      </c>
      <c r="C115" s="45">
        <v>111</v>
      </c>
      <c r="D115" s="28">
        <v>272.19799999999998</v>
      </c>
      <c r="E115" s="28">
        <v>7</v>
      </c>
      <c r="F115" s="28">
        <v>176.18100000000001</v>
      </c>
      <c r="G115" s="28">
        <v>77.424999999999997</v>
      </c>
      <c r="H115" s="45">
        <v>140</v>
      </c>
      <c r="I115" s="28">
        <v>43.946282516275872</v>
      </c>
      <c r="J115" s="45">
        <v>139</v>
      </c>
      <c r="K115" s="28">
        <v>77.424999999999997</v>
      </c>
      <c r="L115" s="28" t="s">
        <v>358</v>
      </c>
      <c r="M115" s="28">
        <v>20.338766772691233</v>
      </c>
      <c r="N115" s="28">
        <v>17.466227881169704</v>
      </c>
      <c r="O115" s="28">
        <v>32.171958327298626</v>
      </c>
      <c r="P115" s="28" t="s">
        <v>358</v>
      </c>
      <c r="Q115" s="28">
        <v>5.8490000000000002</v>
      </c>
    </row>
    <row r="116" spans="1:17">
      <c r="A116" t="s">
        <v>108</v>
      </c>
      <c r="B116" s="28">
        <v>186.37300000000002</v>
      </c>
      <c r="C116" s="45">
        <v>146</v>
      </c>
      <c r="D116" s="28">
        <v>184.32400000000001</v>
      </c>
      <c r="E116" s="28">
        <v>2.0489999999999999</v>
      </c>
      <c r="F116" s="28">
        <v>109.474</v>
      </c>
      <c r="G116" s="28">
        <v>67.789000000000001</v>
      </c>
      <c r="H116" s="45">
        <v>147</v>
      </c>
      <c r="I116" s="28">
        <v>61.922465608272283</v>
      </c>
      <c r="J116" s="45">
        <v>90</v>
      </c>
      <c r="K116" s="28">
        <v>67.789000000000001</v>
      </c>
      <c r="L116" s="28" t="s">
        <v>358</v>
      </c>
      <c r="M116" s="28">
        <v>17.867598887173759</v>
      </c>
      <c r="N116" s="28">
        <v>1.4621718721156012</v>
      </c>
      <c r="O116" s="28">
        <v>45.465986172207721</v>
      </c>
      <c r="P116" s="28" t="s">
        <v>358</v>
      </c>
      <c r="Q116" s="28">
        <v>11.317</v>
      </c>
    </row>
    <row r="117" spans="1:17">
      <c r="A117" t="s">
        <v>109</v>
      </c>
      <c r="B117" s="28">
        <v>442.03800000000001</v>
      </c>
      <c r="C117" s="45">
        <v>49</v>
      </c>
      <c r="D117" s="28">
        <v>439.01100000000002</v>
      </c>
      <c r="E117" s="28">
        <v>3.0270000000000001</v>
      </c>
      <c r="F117" s="28">
        <v>298.53899999999999</v>
      </c>
      <c r="G117" s="28">
        <v>238.64500000000001</v>
      </c>
      <c r="H117" s="45">
        <v>22</v>
      </c>
      <c r="I117" s="28">
        <v>79.937629589433882</v>
      </c>
      <c r="J117" s="45">
        <v>31</v>
      </c>
      <c r="K117" s="28">
        <v>238.64500000000001</v>
      </c>
      <c r="L117" s="28" t="s">
        <v>358</v>
      </c>
      <c r="M117" s="28">
        <v>104.96098983335489</v>
      </c>
      <c r="N117" s="28">
        <v>27.317787353333319</v>
      </c>
      <c r="O117" s="28">
        <v>86.747994145887631</v>
      </c>
      <c r="P117" s="28">
        <v>5.8486874884624047</v>
      </c>
      <c r="Q117" s="28">
        <v>58.823999999999998</v>
      </c>
    </row>
    <row r="118" spans="1:17">
      <c r="A118" t="s">
        <v>110</v>
      </c>
      <c r="B118" s="28">
        <v>314.34199999999998</v>
      </c>
      <c r="C118" s="45">
        <v>94</v>
      </c>
      <c r="D118" s="28">
        <v>312.29199999999997</v>
      </c>
      <c r="E118" s="28">
        <v>2.0499999999999998</v>
      </c>
      <c r="F118" s="28">
        <v>200.99600000000001</v>
      </c>
      <c r="G118" s="28">
        <v>117.85899999999999</v>
      </c>
      <c r="H118" s="45">
        <v>96</v>
      </c>
      <c r="I118" s="28">
        <v>58.637485323090999</v>
      </c>
      <c r="J118" s="45">
        <v>103</v>
      </c>
      <c r="K118" s="28">
        <v>117.85899999999999</v>
      </c>
      <c r="L118" s="28" t="s">
        <v>358</v>
      </c>
      <c r="M118" s="28">
        <v>54.024916094373765</v>
      </c>
      <c r="N118" s="28">
        <v>19.343948928449748</v>
      </c>
      <c r="O118" s="28">
        <v>44.490440623416475</v>
      </c>
      <c r="P118" s="28" t="s">
        <v>358</v>
      </c>
      <c r="Q118" s="28">
        <v>15.319000000000001</v>
      </c>
    </row>
    <row r="119" spans="1:17">
      <c r="A119" t="s">
        <v>111</v>
      </c>
      <c r="B119" s="28">
        <v>151.29999999999998</v>
      </c>
      <c r="C119" s="45">
        <v>155</v>
      </c>
      <c r="D119" s="28">
        <v>150.267</v>
      </c>
      <c r="E119" s="28">
        <v>1.0329999999999999</v>
      </c>
      <c r="F119" s="28">
        <v>83.989000000000004</v>
      </c>
      <c r="G119" s="28">
        <v>35.755000000000003</v>
      </c>
      <c r="H119" s="45">
        <v>154</v>
      </c>
      <c r="I119" s="28">
        <v>42.571050970960485</v>
      </c>
      <c r="J119" s="45">
        <v>141</v>
      </c>
      <c r="K119" s="28">
        <v>35.755000000000003</v>
      </c>
      <c r="L119" s="28" t="s">
        <v>358</v>
      </c>
      <c r="M119" s="28">
        <v>13.744211899693436</v>
      </c>
      <c r="N119" s="28">
        <v>9.6629331794376352</v>
      </c>
      <c r="O119" s="28">
        <v>5.0115755505371453</v>
      </c>
      <c r="P119" s="28">
        <v>5.828768958521918</v>
      </c>
      <c r="Q119" s="28" t="s">
        <v>358</v>
      </c>
    </row>
    <row r="120" spans="1:17">
      <c r="A120" t="s">
        <v>112</v>
      </c>
      <c r="B120" s="28">
        <v>232.71199999999999</v>
      </c>
      <c r="C120" s="45">
        <v>131</v>
      </c>
      <c r="D120" s="28">
        <v>232.05799999999999</v>
      </c>
      <c r="E120" s="28">
        <v>0.65400000000000003</v>
      </c>
      <c r="F120" s="28">
        <v>148.94300000000001</v>
      </c>
      <c r="G120" s="28">
        <v>111.43899999999999</v>
      </c>
      <c r="H120" s="45">
        <v>105</v>
      </c>
      <c r="I120" s="28">
        <v>74.819897544698293</v>
      </c>
      <c r="J120" s="45">
        <v>46</v>
      </c>
      <c r="K120" s="28">
        <v>111.43899999999999</v>
      </c>
      <c r="L120" s="28" t="s">
        <v>358</v>
      </c>
      <c r="M120" s="28">
        <v>23.643425427304297</v>
      </c>
      <c r="N120" s="28">
        <v>24.503091883445947</v>
      </c>
      <c r="O120" s="28">
        <v>63.292745962298746</v>
      </c>
      <c r="P120" s="28" t="s">
        <v>358</v>
      </c>
      <c r="Q120" s="28">
        <v>12.096</v>
      </c>
    </row>
    <row r="121" spans="1:17">
      <c r="A121" t="s">
        <v>113</v>
      </c>
      <c r="B121" s="28">
        <v>343.22999999999996</v>
      </c>
      <c r="C121" s="45">
        <v>83</v>
      </c>
      <c r="D121" s="28">
        <v>340.17599999999999</v>
      </c>
      <c r="E121" s="28">
        <v>3.0539999999999998</v>
      </c>
      <c r="F121" s="28">
        <v>191.30699999999999</v>
      </c>
      <c r="G121" s="28">
        <v>107.48</v>
      </c>
      <c r="H121" s="45">
        <v>110</v>
      </c>
      <c r="I121" s="28">
        <v>56.181948386624647</v>
      </c>
      <c r="J121" s="45">
        <v>109</v>
      </c>
      <c r="K121" s="28">
        <v>107.48</v>
      </c>
      <c r="L121" s="28">
        <v>54.572962895750777</v>
      </c>
      <c r="M121" s="28">
        <v>13.267863307578448</v>
      </c>
      <c r="N121" s="28">
        <v>5.8005632410455492</v>
      </c>
      <c r="O121" s="28">
        <v>1.4416247967888651</v>
      </c>
      <c r="P121" s="28">
        <v>32.396926360014866</v>
      </c>
      <c r="Q121" s="28">
        <v>27.274999999999999</v>
      </c>
    </row>
    <row r="122" spans="1:17">
      <c r="A122" t="s">
        <v>114</v>
      </c>
      <c r="B122" s="28">
        <v>219.405</v>
      </c>
      <c r="C122" s="45">
        <v>133</v>
      </c>
      <c r="D122" s="28">
        <v>216.08600000000001</v>
      </c>
      <c r="E122" s="28">
        <v>3.319</v>
      </c>
      <c r="F122" s="28">
        <v>144.09399999999999</v>
      </c>
      <c r="G122" s="28">
        <v>96.724999999999994</v>
      </c>
      <c r="H122" s="45">
        <v>116</v>
      </c>
      <c r="I122" s="28">
        <v>67.126320318680868</v>
      </c>
      <c r="J122" s="45">
        <v>74</v>
      </c>
      <c r="K122" s="28">
        <v>96.724999999999994</v>
      </c>
      <c r="L122" s="28" t="s">
        <v>358</v>
      </c>
      <c r="M122" s="28">
        <v>31.653914350002292</v>
      </c>
      <c r="N122" s="28">
        <v>11.657537917043836</v>
      </c>
      <c r="O122" s="28">
        <v>34.470119989500724</v>
      </c>
      <c r="P122" s="28">
        <v>17.486306875565752</v>
      </c>
      <c r="Q122" s="28">
        <v>11.827</v>
      </c>
    </row>
    <row r="123" spans="1:17">
      <c r="A123" t="s">
        <v>115</v>
      </c>
      <c r="B123" s="28">
        <v>312.14000000000004</v>
      </c>
      <c r="C123" s="45">
        <v>96</v>
      </c>
      <c r="D123" s="28">
        <v>310.33800000000002</v>
      </c>
      <c r="E123" s="28">
        <v>1.802</v>
      </c>
      <c r="F123" s="28">
        <v>171.78899999999999</v>
      </c>
      <c r="G123" s="28">
        <v>127.955</v>
      </c>
      <c r="H123" s="45">
        <v>90</v>
      </c>
      <c r="I123" s="28">
        <v>74.483814446792294</v>
      </c>
      <c r="J123" s="45">
        <v>48</v>
      </c>
      <c r="K123" s="28">
        <v>127.955</v>
      </c>
      <c r="L123" s="28" t="s">
        <v>358</v>
      </c>
      <c r="M123" s="28">
        <v>50.00453984206478</v>
      </c>
      <c r="N123" s="28">
        <v>10.027756354350247</v>
      </c>
      <c r="O123" s="28">
        <v>60.509045949200306</v>
      </c>
      <c r="P123" s="28">
        <v>1.4103101845008612</v>
      </c>
      <c r="Q123" s="28">
        <v>34.822000000000003</v>
      </c>
    </row>
    <row r="124" spans="1:17">
      <c r="A124" t="s">
        <v>116</v>
      </c>
      <c r="B124" s="28">
        <v>251.20699999999999</v>
      </c>
      <c r="C124" s="45">
        <v>123</v>
      </c>
      <c r="D124" s="28">
        <v>249.06</v>
      </c>
      <c r="E124" s="28">
        <v>2.1469999999999998</v>
      </c>
      <c r="F124" s="28">
        <v>162.589</v>
      </c>
      <c r="G124" s="28">
        <v>81.295000000000002</v>
      </c>
      <c r="H124" s="45">
        <v>134</v>
      </c>
      <c r="I124" s="28">
        <v>50.000307523879229</v>
      </c>
      <c r="J124" s="45">
        <v>124</v>
      </c>
      <c r="K124" s="28">
        <v>81.295000000000002</v>
      </c>
      <c r="L124" s="28">
        <v>13.864943494597464</v>
      </c>
      <c r="M124" s="28">
        <v>9.5765072533497921</v>
      </c>
      <c r="N124" s="28">
        <v>7.6546739107836714</v>
      </c>
      <c r="O124" s="28">
        <v>24.278918101544196</v>
      </c>
      <c r="P124" s="28">
        <v>17.229378295354735</v>
      </c>
      <c r="Q124" s="28">
        <v>23.765999999999998</v>
      </c>
    </row>
    <row r="125" spans="1:17">
      <c r="A125" t="s">
        <v>117</v>
      </c>
      <c r="B125" s="28">
        <v>360.68600000000004</v>
      </c>
      <c r="C125" s="45">
        <v>75</v>
      </c>
      <c r="D125" s="28">
        <v>344.64800000000002</v>
      </c>
      <c r="E125" s="28">
        <v>16.038</v>
      </c>
      <c r="F125" s="28">
        <v>202.16800000000001</v>
      </c>
      <c r="G125" s="28">
        <v>149.9</v>
      </c>
      <c r="H125" s="45">
        <v>71</v>
      </c>
      <c r="I125" s="28">
        <v>74.14625460013454</v>
      </c>
      <c r="J125" s="45">
        <v>51</v>
      </c>
      <c r="K125" s="28">
        <v>149.9</v>
      </c>
      <c r="L125" s="28" t="s">
        <v>358</v>
      </c>
      <c r="M125" s="28">
        <v>89.666781592538243</v>
      </c>
      <c r="N125" s="28">
        <v>26.727105191626972</v>
      </c>
      <c r="O125" s="28">
        <v>27.592218030918453</v>
      </c>
      <c r="P125" s="28">
        <v>3.9388047509401845</v>
      </c>
      <c r="Q125" s="28">
        <v>10.577</v>
      </c>
    </row>
    <row r="126" spans="1:17">
      <c r="A126" t="s">
        <v>118</v>
      </c>
      <c r="B126" s="28">
        <v>160.565</v>
      </c>
      <c r="C126" s="45">
        <v>154</v>
      </c>
      <c r="D126" s="28">
        <v>151.23699999999999</v>
      </c>
      <c r="E126" s="28">
        <v>9.3279999999999994</v>
      </c>
      <c r="F126" s="28">
        <v>114.18899999999999</v>
      </c>
      <c r="G126" s="28">
        <v>91.710999999999999</v>
      </c>
      <c r="H126" s="45">
        <v>119</v>
      </c>
      <c r="I126" s="28">
        <v>80.315091646305689</v>
      </c>
      <c r="J126" s="45">
        <v>28</v>
      </c>
      <c r="K126" s="28">
        <v>91.710999999999999</v>
      </c>
      <c r="L126" s="28" t="s">
        <v>358</v>
      </c>
      <c r="M126" s="28">
        <v>36.882336271045759</v>
      </c>
      <c r="N126" s="28">
        <v>12.56779014801533</v>
      </c>
      <c r="O126" s="28">
        <v>24.692413938986398</v>
      </c>
      <c r="P126" s="28">
        <v>16.332210621778412</v>
      </c>
      <c r="Q126" s="28">
        <v>18.308</v>
      </c>
    </row>
    <row r="127" spans="1:17">
      <c r="A127" t="s">
        <v>119</v>
      </c>
      <c r="B127" s="28">
        <v>376.88300000000004</v>
      </c>
      <c r="C127" s="45">
        <v>67</v>
      </c>
      <c r="D127" s="28">
        <v>369.99400000000003</v>
      </c>
      <c r="E127" s="28">
        <v>6.8890000000000002</v>
      </c>
      <c r="F127" s="28">
        <v>243.53700000000001</v>
      </c>
      <c r="G127" s="28">
        <v>210.125</v>
      </c>
      <c r="H127" s="45">
        <v>30</v>
      </c>
      <c r="I127" s="28">
        <v>86.280524109272932</v>
      </c>
      <c r="J127" s="45">
        <v>16</v>
      </c>
      <c r="K127" s="28">
        <v>194.10900000000001</v>
      </c>
      <c r="L127" s="28" t="s">
        <v>358</v>
      </c>
      <c r="M127" s="28">
        <v>18.154428679930021</v>
      </c>
      <c r="N127" s="28">
        <v>33.072229854744641</v>
      </c>
      <c r="O127" s="28">
        <v>144.17658465714499</v>
      </c>
      <c r="P127" s="28" t="s">
        <v>358</v>
      </c>
      <c r="Q127" s="28">
        <v>2.0720000000000001</v>
      </c>
    </row>
    <row r="128" spans="1:17">
      <c r="A128" t="s">
        <v>120</v>
      </c>
      <c r="B128" s="28">
        <v>430.87299999999999</v>
      </c>
      <c r="C128" s="45">
        <v>53</v>
      </c>
      <c r="D128" s="28">
        <v>428.23599999999999</v>
      </c>
      <c r="E128" s="28">
        <v>2.637</v>
      </c>
      <c r="F128" s="28">
        <v>276.03399999999999</v>
      </c>
      <c r="G128" s="28">
        <v>189.79900000000001</v>
      </c>
      <c r="H128" s="45">
        <v>45</v>
      </c>
      <c r="I128" s="28">
        <v>68.759283276697801</v>
      </c>
      <c r="J128" s="45">
        <v>66</v>
      </c>
      <c r="K128" s="28">
        <v>189.79900000000001</v>
      </c>
      <c r="L128" s="28">
        <v>12.530653872432676</v>
      </c>
      <c r="M128" s="28">
        <v>79.508440762939998</v>
      </c>
      <c r="N128" s="28">
        <v>19.782077302223392</v>
      </c>
      <c r="O128" s="28">
        <v>53.566362536846341</v>
      </c>
      <c r="P128" s="28">
        <v>15.618629410800326</v>
      </c>
      <c r="Q128" s="28">
        <v>85.287999999999997</v>
      </c>
    </row>
    <row r="129" spans="1:17">
      <c r="A129" t="s">
        <v>121</v>
      </c>
      <c r="B129" s="28">
        <v>328.59199999999998</v>
      </c>
      <c r="C129" s="45">
        <v>90</v>
      </c>
      <c r="D129" s="28">
        <v>324.32900000000001</v>
      </c>
      <c r="E129" s="28">
        <v>4.2629999999999999</v>
      </c>
      <c r="F129" s="28">
        <v>231.124</v>
      </c>
      <c r="G129" s="28">
        <v>131.78899999999999</v>
      </c>
      <c r="H129" s="45">
        <v>89</v>
      </c>
      <c r="I129" s="28">
        <v>57.020906526366801</v>
      </c>
      <c r="J129" s="45">
        <v>107</v>
      </c>
      <c r="K129" s="28">
        <v>131.78899999999999</v>
      </c>
      <c r="L129" s="28">
        <v>18.359422830954593</v>
      </c>
      <c r="M129" s="28">
        <v>30.564301311960293</v>
      </c>
      <c r="N129" s="28">
        <v>14.459805470694493</v>
      </c>
      <c r="O129" s="28">
        <v>24.944939539910052</v>
      </c>
      <c r="P129" s="28">
        <v>33.22076013625378</v>
      </c>
      <c r="Q129" s="28">
        <v>22.675999999999998</v>
      </c>
    </row>
    <row r="130" spans="1:17">
      <c r="A130" t="s">
        <v>122</v>
      </c>
      <c r="B130" s="28">
        <v>132.09800000000001</v>
      </c>
      <c r="C130" s="45">
        <v>158</v>
      </c>
      <c r="D130" s="28">
        <v>129.81</v>
      </c>
      <c r="E130" s="28">
        <v>2.2879999999999998</v>
      </c>
      <c r="F130" s="28">
        <v>84.113</v>
      </c>
      <c r="G130" s="28">
        <v>25.209</v>
      </c>
      <c r="H130" s="45">
        <v>157</v>
      </c>
      <c r="I130" s="28">
        <v>29.970396965986236</v>
      </c>
      <c r="J130" s="45">
        <v>153</v>
      </c>
      <c r="K130" s="28">
        <v>25.209</v>
      </c>
      <c r="L130" s="28" t="s">
        <v>358</v>
      </c>
      <c r="M130" s="28">
        <v>12.051164366675042</v>
      </c>
      <c r="N130" s="28" t="s">
        <v>358</v>
      </c>
      <c r="O130" s="28">
        <v>11.627039942456538</v>
      </c>
      <c r="P130" s="28" t="s">
        <v>358</v>
      </c>
      <c r="Q130" s="28" t="s">
        <v>358</v>
      </c>
    </row>
    <row r="131" spans="1:17">
      <c r="A131" t="s">
        <v>123</v>
      </c>
      <c r="B131" s="28">
        <v>167.82400000000001</v>
      </c>
      <c r="C131" s="45">
        <v>151</v>
      </c>
      <c r="D131" s="28">
        <v>166.90600000000001</v>
      </c>
      <c r="E131" s="28">
        <v>0.91800000000000004</v>
      </c>
      <c r="F131" s="28">
        <v>126.18600000000001</v>
      </c>
      <c r="G131" s="28">
        <v>113.13</v>
      </c>
      <c r="H131" s="45">
        <v>102</v>
      </c>
      <c r="I131" s="28">
        <v>89.653368836479473</v>
      </c>
      <c r="J131" s="45">
        <v>7</v>
      </c>
      <c r="K131" s="28">
        <v>113.13</v>
      </c>
      <c r="L131" s="28" t="s">
        <v>358</v>
      </c>
      <c r="M131" s="28">
        <v>56.940135267466417</v>
      </c>
      <c r="N131" s="28">
        <v>22.132773710900452</v>
      </c>
      <c r="O131" s="28">
        <v>25.140980786349424</v>
      </c>
      <c r="P131" s="28">
        <v>8.9165318786930285</v>
      </c>
      <c r="Q131" s="28">
        <v>31.198</v>
      </c>
    </row>
    <row r="132" spans="1:17">
      <c r="A132" t="s">
        <v>124</v>
      </c>
      <c r="B132" s="28">
        <v>655.86900000000003</v>
      </c>
      <c r="C132" s="45">
        <v>10</v>
      </c>
      <c r="D132" s="28">
        <v>645.101</v>
      </c>
      <c r="E132" s="28">
        <v>10.768000000000001</v>
      </c>
      <c r="F132" s="28">
        <v>421.56099999999998</v>
      </c>
      <c r="G132" s="28">
        <v>333.42700000000002</v>
      </c>
      <c r="H132" s="45">
        <v>6</v>
      </c>
      <c r="I132" s="28">
        <v>79.093417085546349</v>
      </c>
      <c r="J132" s="45">
        <v>36</v>
      </c>
      <c r="K132" s="28">
        <v>333.42700000000002</v>
      </c>
      <c r="L132" s="28">
        <v>34.746976824752302</v>
      </c>
      <c r="M132" s="28">
        <v>115.65246178195137</v>
      </c>
      <c r="N132" s="28">
        <v>26.774701804683804</v>
      </c>
      <c r="O132" s="28">
        <v>40.72559758846765</v>
      </c>
      <c r="P132" s="28">
        <v>91.801599609382762</v>
      </c>
      <c r="Q132" s="28">
        <v>70.272999999999996</v>
      </c>
    </row>
    <row r="133" spans="1:17">
      <c r="A133" t="s">
        <v>125</v>
      </c>
      <c r="B133" s="28">
        <v>256.55599999999998</v>
      </c>
      <c r="C133" s="45">
        <v>120</v>
      </c>
      <c r="D133" s="28">
        <v>235.23099999999999</v>
      </c>
      <c r="E133" s="28">
        <v>21.324999999999999</v>
      </c>
      <c r="F133" s="28">
        <v>154.321</v>
      </c>
      <c r="G133" s="28">
        <v>47.984999999999999</v>
      </c>
      <c r="H133" s="45">
        <v>150</v>
      </c>
      <c r="I133" s="28">
        <v>31.094277512457797</v>
      </c>
      <c r="J133" s="45">
        <v>151</v>
      </c>
      <c r="K133" s="28">
        <v>47.984999999999999</v>
      </c>
      <c r="L133" s="28">
        <v>28.648247272440191</v>
      </c>
      <c r="M133" s="28">
        <v>6.2303870809120045</v>
      </c>
      <c r="N133" s="28" t="s">
        <v>358</v>
      </c>
      <c r="O133" s="28">
        <v>13.105976177552025</v>
      </c>
      <c r="P133" s="28" t="s">
        <v>358</v>
      </c>
      <c r="Q133" s="28">
        <v>17.634</v>
      </c>
    </row>
    <row r="134" spans="1:17">
      <c r="A134" t="s">
        <v>126</v>
      </c>
      <c r="B134" s="28">
        <v>199.59100000000001</v>
      </c>
      <c r="C134" s="45">
        <v>141</v>
      </c>
      <c r="D134" s="28">
        <v>195.88300000000001</v>
      </c>
      <c r="E134" s="28">
        <v>3.7080000000000002</v>
      </c>
      <c r="F134" s="28">
        <v>141.58099999999999</v>
      </c>
      <c r="G134" s="28">
        <v>85.311999999999998</v>
      </c>
      <c r="H134" s="45">
        <v>128</v>
      </c>
      <c r="I134" s="28">
        <v>60.25667285864629</v>
      </c>
      <c r="J134" s="45">
        <v>95</v>
      </c>
      <c r="K134" s="28">
        <v>85.311999999999998</v>
      </c>
      <c r="L134" s="28" t="s">
        <v>358</v>
      </c>
      <c r="M134" s="28">
        <v>20.112028816203562</v>
      </c>
      <c r="N134" s="28">
        <v>18.748925899429114</v>
      </c>
      <c r="O134" s="28">
        <v>24.519878079921401</v>
      </c>
      <c r="P134" s="28">
        <v>11.697374976924809</v>
      </c>
      <c r="Q134" s="28">
        <v>11.385</v>
      </c>
    </row>
    <row r="135" spans="1:17">
      <c r="A135" t="s">
        <v>127</v>
      </c>
      <c r="B135" s="28">
        <v>184.197</v>
      </c>
      <c r="C135" s="45">
        <v>148</v>
      </c>
      <c r="D135" s="28">
        <v>179.131</v>
      </c>
      <c r="E135" s="28">
        <v>5.0659999999999998</v>
      </c>
      <c r="F135" s="28">
        <v>109.676</v>
      </c>
      <c r="G135" s="28">
        <v>87.448999999999998</v>
      </c>
      <c r="H135" s="45">
        <v>125</v>
      </c>
      <c r="I135" s="28">
        <v>79.733943615740912</v>
      </c>
      <c r="J135" s="45">
        <v>33</v>
      </c>
      <c r="K135" s="28">
        <v>87.448999999999998</v>
      </c>
      <c r="L135" s="28" t="s">
        <v>358</v>
      </c>
      <c r="M135" s="28">
        <v>11.248359348681033</v>
      </c>
      <c r="N135" s="28">
        <v>7.2776520530217752</v>
      </c>
      <c r="O135" s="28">
        <v>66.060907929965438</v>
      </c>
      <c r="P135" s="28">
        <v>2.8617206088277927</v>
      </c>
      <c r="Q135" s="28">
        <v>10.236000000000001</v>
      </c>
    </row>
    <row r="136" spans="1:17">
      <c r="A136" t="s">
        <v>128</v>
      </c>
      <c r="B136" s="28">
        <v>463.613</v>
      </c>
      <c r="C136" s="45">
        <v>39</v>
      </c>
      <c r="D136" s="28">
        <v>458.74799999999999</v>
      </c>
      <c r="E136" s="28">
        <v>4.8650000000000002</v>
      </c>
      <c r="F136" s="28">
        <v>280.46199999999999</v>
      </c>
      <c r="G136" s="28">
        <v>233.59299999999999</v>
      </c>
      <c r="H136" s="45">
        <v>27</v>
      </c>
      <c r="I136" s="28">
        <v>83.288645164050749</v>
      </c>
      <c r="J136" s="45">
        <v>23</v>
      </c>
      <c r="K136" s="28">
        <v>233.59299999999999</v>
      </c>
      <c r="L136" s="28" t="s">
        <v>358</v>
      </c>
      <c r="M136" s="28">
        <v>114.34025053704488</v>
      </c>
      <c r="N136" s="28">
        <v>21.882415908737183</v>
      </c>
      <c r="O136" s="28">
        <v>77.149803027493292</v>
      </c>
      <c r="P136" s="28">
        <v>12.783922439767315</v>
      </c>
      <c r="Q136" s="28">
        <v>71.655000000000001</v>
      </c>
    </row>
    <row r="137" spans="1:17">
      <c r="A137" t="s">
        <v>129</v>
      </c>
      <c r="B137" s="28">
        <v>492.65400000000005</v>
      </c>
      <c r="C137" s="45">
        <v>32</v>
      </c>
      <c r="D137" s="28">
        <v>482.69600000000003</v>
      </c>
      <c r="E137" s="28">
        <v>9.9580000000000002</v>
      </c>
      <c r="F137" s="28">
        <v>313.44299999999998</v>
      </c>
      <c r="G137" s="28">
        <v>191.489</v>
      </c>
      <c r="H137" s="45">
        <v>44</v>
      </c>
      <c r="I137" s="28">
        <v>61.092128393360198</v>
      </c>
      <c r="J137" s="45">
        <v>93</v>
      </c>
      <c r="K137" s="28">
        <v>191.489</v>
      </c>
      <c r="L137" s="28">
        <v>17.156322314674142</v>
      </c>
      <c r="M137" s="28">
        <v>64.827545764925617</v>
      </c>
      <c r="N137" s="28">
        <v>25.332697159479082</v>
      </c>
      <c r="O137" s="28">
        <v>35.507260834305576</v>
      </c>
      <c r="P137" s="28">
        <v>39.995500171213266</v>
      </c>
      <c r="Q137" s="28">
        <v>66.177999999999997</v>
      </c>
    </row>
    <row r="138" spans="1:17">
      <c r="A138" t="s">
        <v>130</v>
      </c>
      <c r="B138" s="28">
        <v>394.762</v>
      </c>
      <c r="C138" s="45">
        <v>62</v>
      </c>
      <c r="D138" s="28">
        <v>391.38900000000001</v>
      </c>
      <c r="E138" s="28">
        <v>3.3730000000000002</v>
      </c>
      <c r="F138" s="28">
        <v>250.42400000000001</v>
      </c>
      <c r="G138" s="28">
        <v>209.71299999999999</v>
      </c>
      <c r="H138" s="45">
        <v>31</v>
      </c>
      <c r="I138" s="28">
        <v>83.74317158099862</v>
      </c>
      <c r="J138" s="45">
        <v>21</v>
      </c>
      <c r="K138" s="28">
        <v>209.71299999999999</v>
      </c>
      <c r="L138" s="28">
        <v>5.9083786079032654</v>
      </c>
      <c r="M138" s="28">
        <v>96.030361551098864</v>
      </c>
      <c r="N138" s="28">
        <v>31.473192671471182</v>
      </c>
      <c r="O138" s="28">
        <v>51.618141275285211</v>
      </c>
      <c r="P138" s="28">
        <v>17.573696902204023</v>
      </c>
      <c r="Q138" s="28">
        <v>50.231999999999999</v>
      </c>
    </row>
    <row r="139" spans="1:17">
      <c r="A139" t="s">
        <v>131</v>
      </c>
      <c r="B139" s="28">
        <v>195.34700000000001</v>
      </c>
      <c r="C139" s="45">
        <v>143</v>
      </c>
      <c r="D139" s="28">
        <v>194.607</v>
      </c>
      <c r="E139" s="28">
        <v>0.74</v>
      </c>
      <c r="F139" s="28">
        <v>130.65199999999999</v>
      </c>
      <c r="G139" s="28">
        <v>122.066</v>
      </c>
      <c r="H139" s="45">
        <v>93</v>
      </c>
      <c r="I139" s="28">
        <v>93.428343997795679</v>
      </c>
      <c r="J139" s="45">
        <v>4</v>
      </c>
      <c r="K139" s="28">
        <v>122.066</v>
      </c>
      <c r="L139" s="28" t="s">
        <v>358</v>
      </c>
      <c r="M139" s="28">
        <v>71.829514675676066</v>
      </c>
      <c r="N139" s="28">
        <v>10.945087162488226</v>
      </c>
      <c r="O139" s="28">
        <v>34.022943107991019</v>
      </c>
      <c r="P139" s="28" t="s">
        <v>358</v>
      </c>
      <c r="Q139" s="28">
        <v>9.68</v>
      </c>
    </row>
    <row r="140" spans="1:17">
      <c r="A140" t="s">
        <v>132</v>
      </c>
      <c r="B140" s="28">
        <v>488.34899999999999</v>
      </c>
      <c r="C140" s="45">
        <v>33</v>
      </c>
      <c r="D140" s="28">
        <v>479.52100000000002</v>
      </c>
      <c r="E140" s="28">
        <v>8.8279999999999994</v>
      </c>
      <c r="F140" s="28">
        <v>294.89999999999998</v>
      </c>
      <c r="G140" s="28">
        <v>184.84299999999999</v>
      </c>
      <c r="H140" s="45">
        <v>46</v>
      </c>
      <c r="I140" s="28">
        <v>62.679891488640216</v>
      </c>
      <c r="J140" s="45">
        <v>85</v>
      </c>
      <c r="K140" s="28">
        <v>184.84299999999999</v>
      </c>
      <c r="L140" s="28">
        <v>45.458693199528383</v>
      </c>
      <c r="M140" s="28">
        <v>58.296123524818718</v>
      </c>
      <c r="N140" s="28">
        <v>24.900808630866894</v>
      </c>
      <c r="O140" s="28">
        <v>18.309944208795169</v>
      </c>
      <c r="P140" s="28">
        <v>30.669667296544553</v>
      </c>
      <c r="Q140" s="28">
        <v>45.612000000000002</v>
      </c>
    </row>
    <row r="141" spans="1:17">
      <c r="A141" t="s">
        <v>133</v>
      </c>
      <c r="B141" s="28">
        <v>379.69899999999996</v>
      </c>
      <c r="C141" s="45">
        <v>66</v>
      </c>
      <c r="D141" s="28">
        <v>376.68599999999998</v>
      </c>
      <c r="E141" s="28">
        <v>3.0129999999999999</v>
      </c>
      <c r="F141" s="28">
        <v>271.04000000000002</v>
      </c>
      <c r="G141" s="28">
        <v>240.42</v>
      </c>
      <c r="H141" s="45">
        <v>20</v>
      </c>
      <c r="I141" s="28">
        <v>88.702774498229033</v>
      </c>
      <c r="J141" s="45">
        <v>10</v>
      </c>
      <c r="K141" s="28">
        <v>240.42</v>
      </c>
      <c r="L141" s="28">
        <v>41.639831130897022</v>
      </c>
      <c r="M141" s="28">
        <v>76.867058376643499</v>
      </c>
      <c r="N141" s="28">
        <v>38.468053625720692</v>
      </c>
      <c r="O141" s="28">
        <v>53.344700479710127</v>
      </c>
      <c r="P141" s="28">
        <v>23.599103353641308</v>
      </c>
      <c r="Q141" s="28">
        <v>63.146000000000001</v>
      </c>
    </row>
    <row r="142" spans="1:17">
      <c r="A142" t="s">
        <v>134</v>
      </c>
      <c r="B142" s="28">
        <v>444.00799999999998</v>
      </c>
      <c r="C142" s="45">
        <v>48</v>
      </c>
      <c r="D142" s="28">
        <v>437.303</v>
      </c>
      <c r="E142" s="28">
        <v>6.7050000000000001</v>
      </c>
      <c r="F142" s="28">
        <v>294.45600000000002</v>
      </c>
      <c r="G142" s="28">
        <v>248.21899999999999</v>
      </c>
      <c r="H142" s="45">
        <v>16</v>
      </c>
      <c r="I142" s="28">
        <v>84.297484174205977</v>
      </c>
      <c r="J142" s="45">
        <v>19</v>
      </c>
      <c r="K142" s="28">
        <v>248.21899999999999</v>
      </c>
      <c r="L142" s="28">
        <v>36.385466908345492</v>
      </c>
      <c r="M142" s="28">
        <v>97.989060605929993</v>
      </c>
      <c r="N142" s="28">
        <v>20.319003370604463</v>
      </c>
      <c r="O142" s="28">
        <v>16.743482306215018</v>
      </c>
      <c r="P142" s="28">
        <v>66.198244116847306</v>
      </c>
      <c r="Q142" s="28">
        <v>42.802999999999997</v>
      </c>
    </row>
    <row r="143" spans="1:17">
      <c r="A143" t="s">
        <v>135</v>
      </c>
      <c r="B143" s="28">
        <v>337.70299999999997</v>
      </c>
      <c r="C143" s="45">
        <v>85</v>
      </c>
      <c r="D143" s="28">
        <v>335.44</v>
      </c>
      <c r="E143" s="28">
        <v>2.2629999999999999</v>
      </c>
      <c r="F143" s="28">
        <v>222.49600000000001</v>
      </c>
      <c r="G143" s="28">
        <v>155.87200000000001</v>
      </c>
      <c r="H143" s="45">
        <v>66</v>
      </c>
      <c r="I143" s="28">
        <v>70.056090896016116</v>
      </c>
      <c r="J143" s="45">
        <v>62</v>
      </c>
      <c r="K143" s="28">
        <v>155.87200000000001</v>
      </c>
      <c r="L143" s="28">
        <v>10.84341620385122</v>
      </c>
      <c r="M143" s="28">
        <v>40.316580349104555</v>
      </c>
      <c r="N143" s="28">
        <v>6.5816477298183607</v>
      </c>
      <c r="O143" s="28">
        <v>39.399228127744394</v>
      </c>
      <c r="P143" s="28">
        <v>55.892299658839384</v>
      </c>
      <c r="Q143" s="28">
        <v>34.759</v>
      </c>
    </row>
    <row r="144" spans="1:17">
      <c r="A144" t="s">
        <v>136</v>
      </c>
      <c r="B144" s="28">
        <v>552.21799999999996</v>
      </c>
      <c r="C144" s="45">
        <v>20</v>
      </c>
      <c r="D144" s="28">
        <v>544.601</v>
      </c>
      <c r="E144" s="28">
        <v>7.617</v>
      </c>
      <c r="F144" s="28">
        <v>356.32100000000003</v>
      </c>
      <c r="G144" s="28">
        <v>204.887</v>
      </c>
      <c r="H144" s="45">
        <v>34</v>
      </c>
      <c r="I144" s="28">
        <v>57.500680566118746</v>
      </c>
      <c r="J144" s="45">
        <v>105</v>
      </c>
      <c r="K144" s="28">
        <v>204.887</v>
      </c>
      <c r="L144" s="28">
        <v>52.94785453228269</v>
      </c>
      <c r="M144" s="28">
        <v>51.283675264753299</v>
      </c>
      <c r="N144" s="28">
        <v>34.106918958491981</v>
      </c>
      <c r="O144" s="28">
        <v>42.834776358981181</v>
      </c>
      <c r="P144" s="28">
        <v>11.553504098942161</v>
      </c>
      <c r="Q144" s="28">
        <v>56.918999999999997</v>
      </c>
    </row>
    <row r="145" spans="1:17">
      <c r="A145" t="s">
        <v>137</v>
      </c>
      <c r="B145" s="28">
        <v>268.78900000000004</v>
      </c>
      <c r="C145" s="45">
        <v>114</v>
      </c>
      <c r="D145" s="28">
        <v>260.87400000000002</v>
      </c>
      <c r="E145" s="28">
        <v>7.915</v>
      </c>
      <c r="F145" s="28">
        <v>180.49700000000001</v>
      </c>
      <c r="G145" s="28">
        <v>84.691999999999993</v>
      </c>
      <c r="H145" s="45">
        <v>130</v>
      </c>
      <c r="I145" s="28">
        <v>46.921555482916602</v>
      </c>
      <c r="J145" s="45">
        <v>131</v>
      </c>
      <c r="K145" s="28">
        <v>84.691999999999993</v>
      </c>
      <c r="L145" s="28">
        <v>16.422666825865811</v>
      </c>
      <c r="M145" s="28">
        <v>18.853247177848324</v>
      </c>
      <c r="N145" s="28" t="s">
        <v>358</v>
      </c>
      <c r="O145" s="28" t="s">
        <v>358</v>
      </c>
      <c r="P145" s="28">
        <v>40.275274899465906</v>
      </c>
      <c r="Q145" s="28">
        <v>12.298999999999999</v>
      </c>
    </row>
    <row r="146" spans="1:17">
      <c r="A146" t="s">
        <v>138</v>
      </c>
      <c r="B146" s="28">
        <v>370.99199999999996</v>
      </c>
      <c r="C146" s="45">
        <v>70</v>
      </c>
      <c r="D146" s="28">
        <v>364.00599999999997</v>
      </c>
      <c r="E146" s="28">
        <v>6.9859999999999998</v>
      </c>
      <c r="F146" s="28">
        <v>245.54900000000001</v>
      </c>
      <c r="G146" s="28">
        <v>158.13800000000001</v>
      </c>
      <c r="H146" s="45">
        <v>64</v>
      </c>
      <c r="I146" s="28">
        <v>64.401809822072181</v>
      </c>
      <c r="J146" s="45">
        <v>80</v>
      </c>
      <c r="K146" s="28">
        <v>158.13800000000001</v>
      </c>
      <c r="L146" s="28">
        <v>53.850835762629181</v>
      </c>
      <c r="M146" s="28">
        <v>32.617499462214745</v>
      </c>
      <c r="N146" s="28">
        <v>26.822299065075004</v>
      </c>
      <c r="O146" s="28">
        <v>8.3531264035058186</v>
      </c>
      <c r="P146" s="28">
        <v>36.494178308104381</v>
      </c>
      <c r="Q146" s="28">
        <v>26.652000000000001</v>
      </c>
    </row>
    <row r="147" spans="1:17">
      <c r="A147" t="s">
        <v>139</v>
      </c>
      <c r="B147" s="28">
        <v>171.98299999999998</v>
      </c>
      <c r="C147" s="45">
        <v>150</v>
      </c>
      <c r="D147" s="28">
        <v>166.56299999999999</v>
      </c>
      <c r="E147" s="28">
        <v>5.42</v>
      </c>
      <c r="F147" s="28">
        <v>111.02200000000001</v>
      </c>
      <c r="G147" s="28">
        <v>86.305999999999997</v>
      </c>
      <c r="H147" s="45">
        <v>127</v>
      </c>
      <c r="I147" s="28">
        <v>77.73774567202895</v>
      </c>
      <c r="J147" s="45">
        <v>42</v>
      </c>
      <c r="K147" s="28">
        <v>66.102999999999994</v>
      </c>
      <c r="L147" s="28" t="s">
        <v>358</v>
      </c>
      <c r="M147" s="28">
        <v>6.5844293128349962</v>
      </c>
      <c r="N147" s="28">
        <v>14.160584358540447</v>
      </c>
      <c r="O147" s="28">
        <v>65.561051749585431</v>
      </c>
      <c r="P147" s="28" t="s">
        <v>358</v>
      </c>
      <c r="Q147" s="28">
        <v>4.1239999999999997</v>
      </c>
    </row>
    <row r="148" spans="1:17">
      <c r="A148" t="s">
        <v>140</v>
      </c>
      <c r="B148" s="28">
        <v>202.45000000000002</v>
      </c>
      <c r="C148" s="45">
        <v>138</v>
      </c>
      <c r="D148" s="28">
        <v>199.43600000000001</v>
      </c>
      <c r="E148" s="28">
        <v>3.0139999999999998</v>
      </c>
      <c r="F148" s="28">
        <v>130.61199999999999</v>
      </c>
      <c r="G148" s="28">
        <v>112.843</v>
      </c>
      <c r="H148" s="45">
        <v>103</v>
      </c>
      <c r="I148" s="28">
        <v>86.395583866719761</v>
      </c>
      <c r="J148" s="45">
        <v>15</v>
      </c>
      <c r="K148" s="28">
        <v>112.843</v>
      </c>
      <c r="L148" s="28">
        <v>51.13918053008603</v>
      </c>
      <c r="M148" s="28">
        <v>23.04124329896273</v>
      </c>
      <c r="N148" s="28">
        <v>1.4416247967888651</v>
      </c>
      <c r="O148" s="28">
        <v>19.958022741685244</v>
      </c>
      <c r="P148" s="28">
        <v>9.1763339535058535</v>
      </c>
      <c r="Q148" s="28">
        <v>17.146000000000001</v>
      </c>
    </row>
    <row r="149" spans="1:17">
      <c r="A149" t="s">
        <v>141</v>
      </c>
      <c r="B149" s="28">
        <v>445.96199999999999</v>
      </c>
      <c r="C149" s="45">
        <v>46</v>
      </c>
      <c r="D149" s="28">
        <v>413.99099999999999</v>
      </c>
      <c r="E149" s="28">
        <v>31.971</v>
      </c>
      <c r="F149" s="28">
        <v>292.34300000000002</v>
      </c>
      <c r="G149" s="28">
        <v>201.96199999999999</v>
      </c>
      <c r="H149" s="45">
        <v>38</v>
      </c>
      <c r="I149" s="28">
        <v>69.083918547733305</v>
      </c>
      <c r="J149" s="45">
        <v>65</v>
      </c>
      <c r="K149" s="28">
        <v>201.96199999999999</v>
      </c>
      <c r="L149" s="28" t="s">
        <v>358</v>
      </c>
      <c r="M149" s="28">
        <v>100.58512591023074</v>
      </c>
      <c r="N149" s="28">
        <v>8.402809314673938</v>
      </c>
      <c r="O149" s="28">
        <v>66.388989352821071</v>
      </c>
      <c r="P149" s="28">
        <v>13.425775950572143</v>
      </c>
      <c r="Q149" s="28">
        <v>12.379</v>
      </c>
    </row>
    <row r="150" spans="1:17">
      <c r="A150" t="s">
        <v>142</v>
      </c>
      <c r="B150" s="28">
        <v>289.97999999999996</v>
      </c>
      <c r="C150" s="45">
        <v>102</v>
      </c>
      <c r="D150" s="28">
        <v>285.39299999999997</v>
      </c>
      <c r="E150" s="28">
        <v>4.5869999999999997</v>
      </c>
      <c r="F150" s="28">
        <v>179.55500000000001</v>
      </c>
      <c r="G150" s="28">
        <v>74.088999999999999</v>
      </c>
      <c r="H150" s="45">
        <v>145</v>
      </c>
      <c r="I150" s="28">
        <v>41.26256578764167</v>
      </c>
      <c r="J150" s="45">
        <v>144</v>
      </c>
      <c r="K150" s="28">
        <v>74.088999999999999</v>
      </c>
      <c r="L150" s="28">
        <v>33.604342378145788</v>
      </c>
      <c r="M150" s="28">
        <v>20.816043433339363</v>
      </c>
      <c r="N150" s="28">
        <v>6.1649994859557689</v>
      </c>
      <c r="O150" s="28">
        <v>3.0584865861126911</v>
      </c>
      <c r="P150" s="28">
        <v>10.445464226902365</v>
      </c>
      <c r="Q150" s="28">
        <v>19.276</v>
      </c>
    </row>
    <row r="151" spans="1:17">
      <c r="A151" t="s">
        <v>143</v>
      </c>
      <c r="B151" s="28">
        <v>362.63499999999999</v>
      </c>
      <c r="C151" s="45">
        <v>73</v>
      </c>
      <c r="D151" s="28">
        <v>358.41300000000001</v>
      </c>
      <c r="E151" s="28">
        <v>4.2220000000000004</v>
      </c>
      <c r="F151" s="28">
        <v>227.88499999999999</v>
      </c>
      <c r="G151" s="28">
        <v>203.35900000000001</v>
      </c>
      <c r="H151" s="45">
        <v>36</v>
      </c>
      <c r="I151" s="28">
        <v>89.237554029444681</v>
      </c>
      <c r="J151" s="45">
        <v>9</v>
      </c>
      <c r="K151" s="28">
        <v>198.80600000000001</v>
      </c>
      <c r="L151" s="28" t="s">
        <v>358</v>
      </c>
      <c r="M151" s="28">
        <v>80.912076910572154</v>
      </c>
      <c r="N151" s="28">
        <v>46.041859330261659</v>
      </c>
      <c r="O151" s="28">
        <v>44.857372092759903</v>
      </c>
      <c r="P151" s="28">
        <v>14.753197110914826</v>
      </c>
      <c r="Q151" s="28">
        <v>35.417999999999999</v>
      </c>
    </row>
    <row r="152" spans="1:17">
      <c r="A152" t="s">
        <v>144</v>
      </c>
      <c r="B152" s="28">
        <v>329.00400000000002</v>
      </c>
      <c r="C152" s="45">
        <v>89</v>
      </c>
      <c r="D152" s="28">
        <v>321.94900000000001</v>
      </c>
      <c r="E152" s="28">
        <v>7.0549999999999997</v>
      </c>
      <c r="F152" s="28">
        <v>206.40600000000001</v>
      </c>
      <c r="G152" s="28">
        <v>149.22200000000001</v>
      </c>
      <c r="H152" s="45">
        <v>72</v>
      </c>
      <c r="I152" s="28">
        <v>72.295379010300081</v>
      </c>
      <c r="J152" s="45">
        <v>54</v>
      </c>
      <c r="K152" s="28">
        <v>116.586</v>
      </c>
      <c r="L152" s="28" t="s">
        <v>358</v>
      </c>
      <c r="M152" s="28">
        <v>5.7234412176555853</v>
      </c>
      <c r="N152" s="28">
        <v>14.653472034344771</v>
      </c>
      <c r="O152" s="28">
        <v>118.242731970953</v>
      </c>
      <c r="P152" s="28" t="s">
        <v>358</v>
      </c>
      <c r="Q152" s="28" t="s">
        <v>358</v>
      </c>
    </row>
    <row r="153" spans="1:17">
      <c r="A153" t="s">
        <v>145</v>
      </c>
      <c r="B153" s="28">
        <v>327.55400000000003</v>
      </c>
      <c r="C153" s="45">
        <v>91</v>
      </c>
      <c r="D153" s="28">
        <v>323.43700000000001</v>
      </c>
      <c r="E153" s="28">
        <v>4.117</v>
      </c>
      <c r="F153" s="28">
        <v>214.24799999999999</v>
      </c>
      <c r="G153" s="28">
        <v>151.42500000000001</v>
      </c>
      <c r="H153" s="45">
        <v>69</v>
      </c>
      <c r="I153" s="28">
        <v>70.677439229304355</v>
      </c>
      <c r="J153" s="45">
        <v>58</v>
      </c>
      <c r="K153" s="28">
        <v>151.42500000000001</v>
      </c>
      <c r="L153" s="28" t="s">
        <v>358</v>
      </c>
      <c r="M153" s="28">
        <v>48.236845530100666</v>
      </c>
      <c r="N153" s="28">
        <v>16.099567558632156</v>
      </c>
      <c r="O153" s="28">
        <v>87.088826375722519</v>
      </c>
      <c r="P153" s="28" t="s">
        <v>358</v>
      </c>
      <c r="Q153" s="28">
        <v>44.167000000000002</v>
      </c>
    </row>
    <row r="154" spans="1:17">
      <c r="A154" t="s">
        <v>146</v>
      </c>
      <c r="B154" s="28">
        <v>447.036</v>
      </c>
      <c r="C154" s="45">
        <v>45</v>
      </c>
      <c r="D154" s="28">
        <v>446.39</v>
      </c>
      <c r="E154" s="28">
        <v>0.64600000000000002</v>
      </c>
      <c r="F154" s="28">
        <v>279.42599999999999</v>
      </c>
      <c r="G154" s="28">
        <v>166.011</v>
      </c>
      <c r="H154" s="45">
        <v>57</v>
      </c>
      <c r="I154" s="28">
        <v>59.411436301561061</v>
      </c>
      <c r="J154" s="45">
        <v>99</v>
      </c>
      <c r="K154" s="28">
        <v>166.011</v>
      </c>
      <c r="L154" s="28" t="s">
        <v>358</v>
      </c>
      <c r="M154" s="28">
        <v>31.370382586409345</v>
      </c>
      <c r="N154" s="28">
        <v>32.418802418316005</v>
      </c>
      <c r="O154" s="28">
        <v>102.22149043624995</v>
      </c>
      <c r="P154" s="28" t="s">
        <v>358</v>
      </c>
      <c r="Q154" s="28">
        <v>17.975000000000001</v>
      </c>
    </row>
    <row r="155" spans="1:17">
      <c r="A155" t="s">
        <v>147</v>
      </c>
      <c r="B155" s="28">
        <v>330</v>
      </c>
      <c r="C155" s="45">
        <v>88</v>
      </c>
      <c r="D155" s="28">
        <v>325.68700000000001</v>
      </c>
      <c r="E155" s="28">
        <v>4.3129999999999997</v>
      </c>
      <c r="F155" s="28">
        <v>226.459</v>
      </c>
      <c r="G155" s="28">
        <v>133.45500000000001</v>
      </c>
      <c r="H155" s="45">
        <v>87</v>
      </c>
      <c r="I155" s="28">
        <v>58.931197258664923</v>
      </c>
      <c r="J155" s="45">
        <v>102</v>
      </c>
      <c r="K155" s="28">
        <v>133.45500000000001</v>
      </c>
      <c r="L155" s="28" t="s">
        <v>358</v>
      </c>
      <c r="M155" s="28">
        <v>27.729403882581686</v>
      </c>
      <c r="N155" s="28">
        <v>25.810324448127933</v>
      </c>
      <c r="O155" s="28">
        <v>63.883075638755344</v>
      </c>
      <c r="P155" s="28">
        <v>14.621718721156011</v>
      </c>
      <c r="Q155" s="28">
        <v>10.441000000000001</v>
      </c>
    </row>
    <row r="156" spans="1:17">
      <c r="A156" t="s">
        <v>148</v>
      </c>
      <c r="B156" s="28">
        <v>907.98799999999994</v>
      </c>
      <c r="C156" s="45">
        <v>1</v>
      </c>
      <c r="D156" s="28">
        <v>892.89</v>
      </c>
      <c r="E156" s="28">
        <v>15.098000000000001</v>
      </c>
      <c r="F156" s="28">
        <v>561.61199999999997</v>
      </c>
      <c r="G156" s="28">
        <v>494.12099999999998</v>
      </c>
      <c r="H156" s="45">
        <v>2</v>
      </c>
      <c r="I156" s="28">
        <v>87.982628576312464</v>
      </c>
      <c r="J156" s="45">
        <v>13</v>
      </c>
      <c r="K156" s="28">
        <v>343.27600000000001</v>
      </c>
      <c r="L156" s="28">
        <v>186.17184816612129</v>
      </c>
      <c r="M156" s="28">
        <v>71.460040547664676</v>
      </c>
      <c r="N156" s="28">
        <v>22.175612311379265</v>
      </c>
      <c r="O156" s="28">
        <v>5.443090131240127</v>
      </c>
      <c r="P156" s="28">
        <v>157.59070500729422</v>
      </c>
      <c r="Q156" s="28">
        <v>130.792</v>
      </c>
    </row>
    <row r="157" spans="1:17">
      <c r="A157" t="s">
        <v>149</v>
      </c>
      <c r="B157" s="28">
        <v>286.68699999999995</v>
      </c>
      <c r="C157" s="45">
        <v>103</v>
      </c>
      <c r="D157" s="28">
        <v>284.29899999999998</v>
      </c>
      <c r="E157" s="28">
        <v>2.3879999999999999</v>
      </c>
      <c r="F157" s="28">
        <v>183.851</v>
      </c>
      <c r="G157" s="28">
        <v>164.37700000000001</v>
      </c>
      <c r="H157" s="45">
        <v>59</v>
      </c>
      <c r="I157" s="28">
        <v>89.407726909290687</v>
      </c>
      <c r="J157" s="45">
        <v>8</v>
      </c>
      <c r="K157" s="28">
        <v>164.37700000000001</v>
      </c>
      <c r="L157" s="28" t="s">
        <v>358</v>
      </c>
      <c r="M157" s="28">
        <v>97.793008611949688</v>
      </c>
      <c r="N157" s="28">
        <v>21.533907009671768</v>
      </c>
      <c r="O157" s="28">
        <v>33.558737858285866</v>
      </c>
      <c r="P157" s="28">
        <v>3.014673628450335</v>
      </c>
      <c r="Q157" s="28">
        <v>34.911999999999999</v>
      </c>
    </row>
    <row r="158" spans="1:17">
      <c r="A158" t="s">
        <v>150</v>
      </c>
      <c r="B158" s="28">
        <v>684.3549999999999</v>
      </c>
      <c r="C158" s="45">
        <v>9</v>
      </c>
      <c r="D158" s="28">
        <v>678.45399999999995</v>
      </c>
      <c r="E158" s="28">
        <v>5.9009999999999998</v>
      </c>
      <c r="F158" s="28">
        <v>441.11599999999999</v>
      </c>
      <c r="G158" s="28">
        <v>309.47000000000003</v>
      </c>
      <c r="H158" s="45">
        <v>9</v>
      </c>
      <c r="I158" s="28">
        <v>70.156149402878171</v>
      </c>
      <c r="J158" s="45">
        <v>61</v>
      </c>
      <c r="K158" s="28">
        <v>309.47000000000003</v>
      </c>
      <c r="L158" s="28">
        <v>11.657537917043836</v>
      </c>
      <c r="M158" s="28">
        <v>200.61552796644503</v>
      </c>
      <c r="N158" s="28">
        <v>14.931613679453898</v>
      </c>
      <c r="O158" s="28">
        <v>54.911850728732553</v>
      </c>
      <c r="P158" s="28">
        <v>27.353415028585022</v>
      </c>
      <c r="Q158" s="28">
        <v>81.399000000000001</v>
      </c>
    </row>
    <row r="159" spans="1:17">
      <c r="A159" t="s">
        <v>151</v>
      </c>
      <c r="B159" s="28">
        <v>648.79599999999994</v>
      </c>
      <c r="C159" s="45">
        <v>11</v>
      </c>
      <c r="D159" s="28">
        <v>641.79399999999998</v>
      </c>
      <c r="E159" s="28">
        <v>7.0019999999999998</v>
      </c>
      <c r="F159" s="28">
        <v>429.00599999999997</v>
      </c>
      <c r="G159" s="28">
        <v>350.48</v>
      </c>
      <c r="H159" s="45">
        <v>5</v>
      </c>
      <c r="I159" s="28">
        <v>81.695827097989309</v>
      </c>
      <c r="J159" s="45">
        <v>24</v>
      </c>
      <c r="K159" s="28">
        <v>350.48</v>
      </c>
      <c r="L159" s="28">
        <v>127.3901127868772</v>
      </c>
      <c r="M159" s="28">
        <v>71.050400180785175</v>
      </c>
      <c r="N159" s="28">
        <v>15.994128980237871</v>
      </c>
      <c r="O159" s="28">
        <v>24.876272424153523</v>
      </c>
      <c r="P159" s="28">
        <v>106.74196080117667</v>
      </c>
      <c r="Q159" s="28">
        <v>113.58</v>
      </c>
    </row>
    <row r="160" spans="1:17">
      <c r="A160" t="s">
        <v>152</v>
      </c>
      <c r="B160" s="28">
        <v>210.26300000000001</v>
      </c>
      <c r="C160" s="45">
        <v>137</v>
      </c>
      <c r="D160" s="28">
        <v>209.11799999999999</v>
      </c>
      <c r="E160" s="28">
        <v>1.145</v>
      </c>
      <c r="F160" s="28">
        <v>144.06100000000001</v>
      </c>
      <c r="G160" s="28">
        <v>86.671999999999997</v>
      </c>
      <c r="H160" s="45">
        <v>126</v>
      </c>
      <c r="I160" s="28">
        <v>60.163403002894597</v>
      </c>
      <c r="J160" s="45">
        <v>97</v>
      </c>
      <c r="K160" s="28">
        <v>86.671999999999997</v>
      </c>
      <c r="L160" s="28">
        <v>1.2657393849779264</v>
      </c>
      <c r="M160" s="28">
        <v>31.390238150799643</v>
      </c>
      <c r="N160" s="28" t="s">
        <v>358</v>
      </c>
      <c r="O160" s="28">
        <v>30.917597400823542</v>
      </c>
      <c r="P160" s="28">
        <v>23.098245628830657</v>
      </c>
      <c r="Q160" s="28">
        <v>11.09</v>
      </c>
    </row>
    <row r="161" spans="1:17">
      <c r="A161" t="s">
        <v>153</v>
      </c>
      <c r="B161" s="28">
        <v>300.26799999999997</v>
      </c>
      <c r="C161" s="45">
        <v>100</v>
      </c>
      <c r="D161" s="28">
        <v>295.48399999999998</v>
      </c>
      <c r="E161" s="28">
        <v>4.7839999999999998</v>
      </c>
      <c r="F161" s="28">
        <v>190.756</v>
      </c>
      <c r="G161" s="28">
        <v>148.46199999999999</v>
      </c>
      <c r="H161" s="45">
        <v>73</v>
      </c>
      <c r="I161" s="28">
        <v>77.82822034431419</v>
      </c>
      <c r="J161" s="45">
        <v>40</v>
      </c>
      <c r="K161" s="28">
        <v>148.46199999999999</v>
      </c>
      <c r="L161" s="28">
        <v>48.902302330220699</v>
      </c>
      <c r="M161" s="28">
        <v>23.078067805863924</v>
      </c>
      <c r="N161" s="28">
        <v>1.7020661706674922</v>
      </c>
      <c r="O161" s="28">
        <v>41.429607599400278</v>
      </c>
      <c r="P161" s="28">
        <v>32.006617099143881</v>
      </c>
      <c r="Q161" s="28">
        <v>30.469000000000001</v>
      </c>
    </row>
    <row r="162" spans="1:17">
      <c r="A162" t="s">
        <v>154</v>
      </c>
      <c r="B162" s="28">
        <v>242.208</v>
      </c>
      <c r="C162" s="45">
        <v>128</v>
      </c>
      <c r="D162" s="28">
        <v>240.697</v>
      </c>
      <c r="E162" s="28">
        <v>1.5109999999999999</v>
      </c>
      <c r="F162" s="28">
        <v>169.71199999999999</v>
      </c>
      <c r="G162" s="28">
        <v>135.357</v>
      </c>
      <c r="H162" s="45">
        <v>84</v>
      </c>
      <c r="I162" s="28">
        <v>79.756882247572364</v>
      </c>
      <c r="J162" s="45">
        <v>32</v>
      </c>
      <c r="K162" s="28">
        <v>116.708</v>
      </c>
      <c r="L162" s="28" t="s">
        <v>358</v>
      </c>
      <c r="M162" s="28">
        <v>1.4308603044138963</v>
      </c>
      <c r="N162" s="28">
        <v>27.334738017588318</v>
      </c>
      <c r="O162" s="28">
        <v>93.611850920927452</v>
      </c>
      <c r="P162" s="28">
        <v>4.6663216247545991</v>
      </c>
      <c r="Q162" s="28" t="s">
        <v>358</v>
      </c>
    </row>
    <row r="163" spans="1:17">
      <c r="A163" t="s">
        <v>155</v>
      </c>
      <c r="B163" s="28">
        <v>291.05399999999997</v>
      </c>
      <c r="C163" s="45">
        <v>101</v>
      </c>
      <c r="D163" s="28">
        <v>290.46199999999999</v>
      </c>
      <c r="E163" s="28">
        <v>0.59199999999999997</v>
      </c>
      <c r="F163" s="28">
        <v>187.77500000000001</v>
      </c>
      <c r="G163" s="28">
        <v>88.795000000000002</v>
      </c>
      <c r="H163" s="45">
        <v>122</v>
      </c>
      <c r="I163" s="28">
        <v>47.287977632805216</v>
      </c>
      <c r="J163" s="45">
        <v>130</v>
      </c>
      <c r="K163" s="28">
        <v>88.795000000000002</v>
      </c>
      <c r="L163" s="28" t="s">
        <v>358</v>
      </c>
      <c r="M163" s="28">
        <v>27.114658184148603</v>
      </c>
      <c r="N163" s="28" t="s">
        <v>358</v>
      </c>
      <c r="O163" s="28">
        <v>53.239125830778022</v>
      </c>
      <c r="P163" s="28" t="s">
        <v>358</v>
      </c>
      <c r="Q163" s="28">
        <v>7.6630000000000003</v>
      </c>
    </row>
    <row r="164" spans="1:17">
      <c r="A164" t="s">
        <v>156</v>
      </c>
      <c r="B164" s="28">
        <v>382.12399999999997</v>
      </c>
      <c r="C164" s="45">
        <v>64</v>
      </c>
      <c r="D164" s="28">
        <v>377.70499999999998</v>
      </c>
      <c r="E164" s="28">
        <v>4.4189999999999996</v>
      </c>
      <c r="F164" s="28">
        <v>270.03899999999999</v>
      </c>
      <c r="G164" s="28">
        <v>183.88200000000001</v>
      </c>
      <c r="H164" s="45">
        <v>48</v>
      </c>
      <c r="I164" s="28">
        <v>68.094608556541829</v>
      </c>
      <c r="J164" s="45">
        <v>69</v>
      </c>
      <c r="K164" s="28">
        <v>183.88200000000001</v>
      </c>
      <c r="L164" s="28">
        <v>59.640250098226495</v>
      </c>
      <c r="M164" s="28">
        <v>36.618493730814976</v>
      </c>
      <c r="N164" s="28">
        <v>12.329998971911538</v>
      </c>
      <c r="O164" s="28">
        <v>24.936783012694228</v>
      </c>
      <c r="P164" s="28">
        <v>33.188448653463247</v>
      </c>
      <c r="Q164" s="28">
        <v>48.835000000000001</v>
      </c>
    </row>
    <row r="165" spans="1:17">
      <c r="A165" t="s">
        <v>157</v>
      </c>
      <c r="B165" s="28">
        <v>474.09399999999999</v>
      </c>
      <c r="C165" s="45">
        <v>36</v>
      </c>
      <c r="D165" s="28">
        <v>469.49</v>
      </c>
      <c r="E165" s="28">
        <v>4.6040000000000001</v>
      </c>
      <c r="F165" s="28">
        <v>309.48500000000001</v>
      </c>
      <c r="G165" s="28">
        <v>238.476</v>
      </c>
      <c r="H165" s="45">
        <v>23</v>
      </c>
      <c r="I165" s="28">
        <v>77.055753913759943</v>
      </c>
      <c r="J165" s="45">
        <v>44</v>
      </c>
      <c r="K165" s="28">
        <v>238.476</v>
      </c>
      <c r="L165" s="28" t="s">
        <v>358</v>
      </c>
      <c r="M165" s="28">
        <v>154.84309739834745</v>
      </c>
      <c r="N165" s="28">
        <v>21.971007196937585</v>
      </c>
      <c r="O165" s="28">
        <v>55.833215100130388</v>
      </c>
      <c r="P165" s="28">
        <v>1.4571922396304795</v>
      </c>
      <c r="Q165" s="28">
        <v>63.64</v>
      </c>
    </row>
    <row r="166" spans="1:17">
      <c r="A166" t="s">
        <v>158</v>
      </c>
      <c r="B166" s="28">
        <v>451.95</v>
      </c>
      <c r="C166" s="45">
        <v>43</v>
      </c>
      <c r="D166" s="28">
        <v>447.315</v>
      </c>
      <c r="E166" s="28">
        <v>4.6349999999999998</v>
      </c>
      <c r="F166" s="28">
        <v>281.34699999999998</v>
      </c>
      <c r="G166" s="28">
        <v>272.90300000000002</v>
      </c>
      <c r="H166" s="45">
        <v>13</v>
      </c>
      <c r="I166" s="28">
        <v>96.998723995635288</v>
      </c>
      <c r="J166" s="45">
        <v>1</v>
      </c>
      <c r="K166" s="28">
        <v>272.90300000000002</v>
      </c>
      <c r="L166" s="28">
        <v>4.3715767188914381</v>
      </c>
      <c r="M166" s="28">
        <v>98.494508703677909</v>
      </c>
      <c r="N166" s="28">
        <v>33.47362676163781</v>
      </c>
      <c r="O166" s="28">
        <v>77.519293501902226</v>
      </c>
      <c r="P166" s="28">
        <v>44.360412562680558</v>
      </c>
      <c r="Q166" s="28">
        <v>67.084000000000003</v>
      </c>
    </row>
    <row r="167" spans="1:17">
      <c r="A167" t="s">
        <v>159</v>
      </c>
      <c r="B167" s="28">
        <v>574.755</v>
      </c>
      <c r="C167" s="45">
        <v>17</v>
      </c>
      <c r="D167" s="28">
        <v>570.70699999999999</v>
      </c>
      <c r="E167" s="28">
        <v>4.048</v>
      </c>
      <c r="F167" s="28">
        <v>362.22800000000001</v>
      </c>
      <c r="G167" s="28">
        <v>177.084</v>
      </c>
      <c r="H167" s="45">
        <v>53</v>
      </c>
      <c r="I167" s="28">
        <v>48.887441059222368</v>
      </c>
      <c r="J167" s="45">
        <v>125</v>
      </c>
      <c r="K167" s="28">
        <v>177.084</v>
      </c>
      <c r="L167" s="28">
        <v>68.773400542126694</v>
      </c>
      <c r="M167" s="28">
        <v>39.089023093344444</v>
      </c>
      <c r="N167" s="28">
        <v>19.215579288665168</v>
      </c>
      <c r="O167" s="28">
        <v>19.061843840842403</v>
      </c>
      <c r="P167" s="28">
        <v>27.73733104786016</v>
      </c>
      <c r="Q167" s="28">
        <v>38.905999999999999</v>
      </c>
    </row>
    <row r="168" spans="1:17">
      <c r="A168" t="s">
        <v>160</v>
      </c>
      <c r="B168" s="28">
        <v>59425.212</v>
      </c>
      <c r="C168" s="27"/>
      <c r="D168" s="28">
        <v>57594.770000000026</v>
      </c>
      <c r="E168" s="28">
        <v>1830.442</v>
      </c>
      <c r="F168" s="28">
        <v>38031.942999999999</v>
      </c>
      <c r="G168" s="28">
        <v>24634.885999999999</v>
      </c>
      <c r="H168" s="28"/>
      <c r="I168" s="28">
        <v>64.7741978368026</v>
      </c>
      <c r="J168" s="28"/>
      <c r="K168" s="28">
        <v>24061.045999999998</v>
      </c>
      <c r="L168" s="28">
        <v>3580.6284356435958</v>
      </c>
      <c r="M168" s="28">
        <v>7453.8929476862468</v>
      </c>
      <c r="N168" s="28">
        <v>2779.8564187537395</v>
      </c>
      <c r="O168" s="28">
        <v>6414.9926498499699</v>
      </c>
      <c r="P168" s="28">
        <v>3391.1661778869407</v>
      </c>
      <c r="Q168" s="28">
        <v>4733.0349999999999</v>
      </c>
    </row>
  </sheetData>
  <mergeCells count="19">
    <mergeCell ref="D7:D8"/>
    <mergeCell ref="E7:E8"/>
    <mergeCell ref="F7:F8"/>
    <mergeCell ref="K7:K8"/>
    <mergeCell ref="L7:P7"/>
    <mergeCell ref="Q7:Q8"/>
    <mergeCell ref="F4:Q4"/>
    <mergeCell ref="B5:E5"/>
    <mergeCell ref="F5:F6"/>
    <mergeCell ref="G5:J5"/>
    <mergeCell ref="K5:Q5"/>
    <mergeCell ref="B6:E6"/>
    <mergeCell ref="G6:G8"/>
    <mergeCell ref="H6:H8"/>
    <mergeCell ref="I6:I8"/>
    <mergeCell ref="J6:J8"/>
    <mergeCell ref="K6:Q6"/>
    <mergeCell ref="B7:B8"/>
    <mergeCell ref="C7:C8"/>
  </mergeCells>
  <pageMargins left="0.75" right="0.75" top="1" bottom="1" header="0.5" footer="0.5"/>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9"/>
  <sheetViews>
    <sheetView workbookViewId="0">
      <selection activeCell="G20" sqref="G20"/>
    </sheetView>
  </sheetViews>
  <sheetFormatPr defaultColWidth="11.25" defaultRowHeight="15.75"/>
  <cols>
    <col min="1" max="3" width="10.75" style="16"/>
  </cols>
  <sheetData>
    <row r="1" spans="1:9" ht="31.5">
      <c r="A1" s="14" t="s">
        <v>539</v>
      </c>
    </row>
    <row r="2" spans="1:9">
      <c r="A2"/>
    </row>
    <row r="3" spans="1:9">
      <c r="A3"/>
    </row>
    <row r="4" spans="1:9">
      <c r="A4" t="s">
        <v>788</v>
      </c>
    </row>
    <row r="5" spans="1:9">
      <c r="A5" t="s">
        <v>789</v>
      </c>
    </row>
    <row r="6" spans="1:9">
      <c r="A6" t="s">
        <v>542</v>
      </c>
    </row>
    <row r="7" spans="1:9">
      <c r="A7" t="s">
        <v>790</v>
      </c>
    </row>
    <row r="8" spans="1:9">
      <c r="A8" t="s">
        <v>791</v>
      </c>
    </row>
    <row r="9" spans="1:9">
      <c r="A9" t="s">
        <v>792</v>
      </c>
    </row>
    <row r="10" spans="1:9">
      <c r="A10"/>
    </row>
    <row r="11" spans="1:9">
      <c r="A11"/>
    </row>
    <row r="12" spans="1:9">
      <c r="A12" t="s">
        <v>793</v>
      </c>
      <c r="C12" s="23" t="s">
        <v>998</v>
      </c>
    </row>
    <row r="13" spans="1:9">
      <c r="D13" s="98"/>
      <c r="E13" s="98"/>
      <c r="F13" s="98"/>
      <c r="G13" s="98"/>
      <c r="H13" s="98"/>
      <c r="I13" s="98"/>
    </row>
    <row r="14" spans="1:9">
      <c r="D14" s="98"/>
      <c r="E14" s="98"/>
      <c r="F14" s="98"/>
      <c r="G14" s="98"/>
      <c r="H14" s="98"/>
      <c r="I14" s="98"/>
    </row>
    <row r="15" spans="1:9">
      <c r="D15" s="98"/>
      <c r="E15" s="98"/>
      <c r="F15" s="98"/>
      <c r="G15" s="98"/>
      <c r="H15" s="98"/>
      <c r="I15" s="98"/>
    </row>
    <row r="16" spans="1:9">
      <c r="A16" s="17" t="s">
        <v>818</v>
      </c>
      <c r="D16" s="99"/>
      <c r="E16" s="99"/>
      <c r="F16" s="99"/>
      <c r="G16" s="99"/>
      <c r="H16" s="99"/>
      <c r="I16" s="99"/>
    </row>
    <row r="17" spans="1:9">
      <c r="D17" s="94" t="s">
        <v>794</v>
      </c>
      <c r="E17" s="94"/>
      <c r="F17" s="94"/>
      <c r="G17" s="94"/>
      <c r="H17" s="94"/>
      <c r="I17" s="94"/>
    </row>
    <row r="18" spans="1:9" ht="47.25">
      <c r="A18" s="20" t="s">
        <v>548</v>
      </c>
      <c r="D18" s="20" t="s">
        <v>332</v>
      </c>
      <c r="E18" s="20" t="s">
        <v>795</v>
      </c>
      <c r="F18" s="20" t="s">
        <v>796</v>
      </c>
      <c r="G18" s="20" t="s">
        <v>797</v>
      </c>
      <c r="H18" s="20" t="s">
        <v>798</v>
      </c>
      <c r="I18" s="20" t="s">
        <v>799</v>
      </c>
    </row>
    <row r="20" spans="1:9">
      <c r="A20" s="20">
        <v>13001</v>
      </c>
      <c r="B20" s="16" t="s">
        <v>162</v>
      </c>
      <c r="C20" s="16" t="s">
        <v>835</v>
      </c>
      <c r="D20" s="21">
        <v>345067</v>
      </c>
      <c r="E20" s="21">
        <v>241237</v>
      </c>
      <c r="F20" s="22" t="s">
        <v>562</v>
      </c>
      <c r="G20" s="21">
        <v>103829</v>
      </c>
      <c r="H20" s="22" t="s">
        <v>562</v>
      </c>
      <c r="I20" s="22" t="s">
        <v>562</v>
      </c>
    </row>
    <row r="21" spans="1:9">
      <c r="A21" s="20">
        <v>13003</v>
      </c>
      <c r="B21" s="16" t="s">
        <v>162</v>
      </c>
      <c r="C21" s="16" t="s">
        <v>836</v>
      </c>
      <c r="D21" s="21">
        <v>232694</v>
      </c>
      <c r="E21" s="21">
        <v>161508</v>
      </c>
      <c r="F21" s="22" t="s">
        <v>562</v>
      </c>
      <c r="G21" s="21">
        <v>71186</v>
      </c>
      <c r="H21" s="22" t="s">
        <v>562</v>
      </c>
      <c r="I21" s="22" t="s">
        <v>562</v>
      </c>
    </row>
    <row r="22" spans="1:9">
      <c r="A22" s="20">
        <v>13005</v>
      </c>
      <c r="B22" s="16" t="s">
        <v>162</v>
      </c>
      <c r="C22" s="16" t="s">
        <v>837</v>
      </c>
      <c r="D22" s="21">
        <v>180600</v>
      </c>
      <c r="E22" s="21">
        <v>123972</v>
      </c>
      <c r="F22" s="22" t="s">
        <v>562</v>
      </c>
      <c r="G22" s="21">
        <v>56486</v>
      </c>
      <c r="H22" s="22">
        <v>142</v>
      </c>
      <c r="I22" s="22" t="s">
        <v>562</v>
      </c>
    </row>
    <row r="23" spans="1:9">
      <c r="A23" s="20">
        <v>13007</v>
      </c>
      <c r="B23" s="16" t="s">
        <v>162</v>
      </c>
      <c r="C23" s="16" t="s">
        <v>838</v>
      </c>
      <c r="D23" s="21">
        <v>214018</v>
      </c>
      <c r="E23" s="21">
        <v>133269</v>
      </c>
      <c r="F23" s="22" t="s">
        <v>562</v>
      </c>
      <c r="G23" s="21">
        <v>74422</v>
      </c>
      <c r="H23" s="21">
        <v>6327</v>
      </c>
      <c r="I23" s="22" t="s">
        <v>562</v>
      </c>
    </row>
    <row r="24" spans="1:9">
      <c r="A24" s="20">
        <v>13009</v>
      </c>
      <c r="B24" s="16" t="s">
        <v>162</v>
      </c>
      <c r="C24" s="16" t="s">
        <v>839</v>
      </c>
      <c r="D24" s="21">
        <v>178332</v>
      </c>
      <c r="E24" s="21">
        <v>126234</v>
      </c>
      <c r="F24" s="22" t="s">
        <v>562</v>
      </c>
      <c r="G24" s="21">
        <v>44734</v>
      </c>
      <c r="H24" s="22" t="s">
        <v>562</v>
      </c>
      <c r="I24" s="21">
        <v>7364</v>
      </c>
    </row>
    <row r="25" spans="1:9">
      <c r="A25" s="20">
        <v>13011</v>
      </c>
      <c r="B25" s="16" t="s">
        <v>162</v>
      </c>
      <c r="C25" s="16" t="s">
        <v>840</v>
      </c>
      <c r="D25" s="21">
        <v>155399</v>
      </c>
      <c r="E25" s="21">
        <v>89092</v>
      </c>
      <c r="F25" s="22" t="s">
        <v>562</v>
      </c>
      <c r="G25" s="21">
        <v>64830</v>
      </c>
      <c r="H25" s="21">
        <v>1478</v>
      </c>
      <c r="I25" s="22" t="s">
        <v>562</v>
      </c>
    </row>
    <row r="26" spans="1:9">
      <c r="A26" s="20">
        <v>13013</v>
      </c>
      <c r="B26" s="16" t="s">
        <v>162</v>
      </c>
      <c r="C26" s="16" t="s">
        <v>841</v>
      </c>
      <c r="D26" s="21">
        <v>103725</v>
      </c>
      <c r="E26" s="21">
        <v>45600</v>
      </c>
      <c r="F26" s="22" t="s">
        <v>562</v>
      </c>
      <c r="G26" s="21">
        <v>58126</v>
      </c>
      <c r="H26" s="22" t="s">
        <v>562</v>
      </c>
      <c r="I26" s="22" t="s">
        <v>562</v>
      </c>
    </row>
    <row r="27" spans="1:9">
      <c r="A27" s="20">
        <v>13015</v>
      </c>
      <c r="B27" s="16" t="s">
        <v>162</v>
      </c>
      <c r="C27" s="16" t="s">
        <v>842</v>
      </c>
      <c r="D27" s="21">
        <v>298078</v>
      </c>
      <c r="E27" s="21">
        <v>172694</v>
      </c>
      <c r="F27" s="22" t="s">
        <v>562</v>
      </c>
      <c r="G27" s="21">
        <v>112644</v>
      </c>
      <c r="H27" s="22" t="s">
        <v>562</v>
      </c>
      <c r="I27" s="21">
        <v>12741</v>
      </c>
    </row>
    <row r="28" spans="1:9">
      <c r="A28" s="20">
        <v>13017</v>
      </c>
      <c r="B28" s="16" t="s">
        <v>162</v>
      </c>
      <c r="C28" s="16" t="s">
        <v>843</v>
      </c>
      <c r="D28" s="21">
        <v>162479</v>
      </c>
      <c r="E28" s="21">
        <v>97812</v>
      </c>
      <c r="F28" s="22" t="s">
        <v>562</v>
      </c>
      <c r="G28" s="21">
        <v>58340</v>
      </c>
      <c r="H28" s="21">
        <v>6327</v>
      </c>
      <c r="I28" s="22" t="s">
        <v>562</v>
      </c>
    </row>
    <row r="29" spans="1:9">
      <c r="A29" s="20">
        <v>13019</v>
      </c>
      <c r="B29" s="16" t="s">
        <v>162</v>
      </c>
      <c r="C29" s="16" t="s">
        <v>844</v>
      </c>
      <c r="D29" s="21">
        <v>299939</v>
      </c>
      <c r="E29" s="21">
        <v>172499</v>
      </c>
      <c r="F29" s="22" t="s">
        <v>562</v>
      </c>
      <c r="G29" s="21">
        <v>127440</v>
      </c>
      <c r="H29" s="22" t="s">
        <v>562</v>
      </c>
      <c r="I29" s="22" t="s">
        <v>562</v>
      </c>
    </row>
    <row r="30" spans="1:9">
      <c r="A30" s="20">
        <v>13021</v>
      </c>
      <c r="B30" s="16" t="s">
        <v>162</v>
      </c>
      <c r="C30" s="16" t="s">
        <v>845</v>
      </c>
      <c r="D30" s="21">
        <v>172054</v>
      </c>
      <c r="E30" s="21">
        <v>68850</v>
      </c>
      <c r="F30" s="21">
        <v>5822</v>
      </c>
      <c r="G30" s="21">
        <v>93820</v>
      </c>
      <c r="H30" s="22" t="s">
        <v>562</v>
      </c>
      <c r="I30" s="21">
        <v>3562</v>
      </c>
    </row>
    <row r="31" spans="1:9">
      <c r="A31" s="20">
        <v>13023</v>
      </c>
      <c r="B31" s="16" t="s">
        <v>162</v>
      </c>
      <c r="C31" s="16" t="s">
        <v>846</v>
      </c>
      <c r="D31" s="21">
        <v>125429</v>
      </c>
      <c r="E31" s="21">
        <v>81380</v>
      </c>
      <c r="F31" s="22" t="s">
        <v>562</v>
      </c>
      <c r="G31" s="21">
        <v>44049</v>
      </c>
      <c r="H31" s="22" t="s">
        <v>562</v>
      </c>
      <c r="I31" s="22" t="s">
        <v>562</v>
      </c>
    </row>
    <row r="32" spans="1:9">
      <c r="A32" s="20">
        <v>13025</v>
      </c>
      <c r="B32" s="16" t="s">
        <v>162</v>
      </c>
      <c r="C32" s="16" t="s">
        <v>847</v>
      </c>
      <c r="D32" s="21">
        <v>293103</v>
      </c>
      <c r="E32" s="21">
        <v>259270</v>
      </c>
      <c r="F32" s="22" t="s">
        <v>562</v>
      </c>
      <c r="G32" s="21">
        <v>33833</v>
      </c>
      <c r="H32" s="22" t="s">
        <v>562</v>
      </c>
      <c r="I32" s="22" t="s">
        <v>562</v>
      </c>
    </row>
    <row r="33" spans="1:9">
      <c r="A33" s="20">
        <v>13027</v>
      </c>
      <c r="B33" s="16" t="s">
        <v>162</v>
      </c>
      <c r="C33" s="16" t="s">
        <v>848</v>
      </c>
      <c r="D33" s="21">
        <v>319929</v>
      </c>
      <c r="E33" s="21">
        <v>179689</v>
      </c>
      <c r="F33" s="22" t="s">
        <v>562</v>
      </c>
      <c r="G33" s="21">
        <v>140239</v>
      </c>
      <c r="H33" s="22" t="s">
        <v>562</v>
      </c>
      <c r="I33" s="22" t="s">
        <v>562</v>
      </c>
    </row>
    <row r="34" spans="1:9">
      <c r="A34" s="20">
        <v>13029</v>
      </c>
      <c r="B34" s="16" t="s">
        <v>162</v>
      </c>
      <c r="C34" s="16" t="s">
        <v>849</v>
      </c>
      <c r="D34" s="21">
        <v>259131</v>
      </c>
      <c r="E34" s="21">
        <v>198164</v>
      </c>
      <c r="F34" s="22" t="s">
        <v>562</v>
      </c>
      <c r="G34" s="21">
        <v>43078</v>
      </c>
      <c r="H34" s="21">
        <v>11926</v>
      </c>
      <c r="I34" s="21">
        <v>5963</v>
      </c>
    </row>
    <row r="35" spans="1:9">
      <c r="A35" s="20">
        <v>13031</v>
      </c>
      <c r="B35" s="16" t="s">
        <v>162</v>
      </c>
      <c r="C35" s="16" t="s">
        <v>850</v>
      </c>
      <c r="D35" s="21">
        <v>439994</v>
      </c>
      <c r="E35" s="21">
        <v>295075</v>
      </c>
      <c r="F35" s="22" t="s">
        <v>562</v>
      </c>
      <c r="G35" s="21">
        <v>128359</v>
      </c>
      <c r="H35" s="21">
        <v>4864</v>
      </c>
      <c r="I35" s="21">
        <v>11696</v>
      </c>
    </row>
    <row r="36" spans="1:9">
      <c r="A36" s="20">
        <v>13033</v>
      </c>
      <c r="B36" s="16" t="s">
        <v>162</v>
      </c>
      <c r="C36" s="16" t="s">
        <v>851</v>
      </c>
      <c r="D36" s="21">
        <v>516904</v>
      </c>
      <c r="E36" s="21">
        <v>333561</v>
      </c>
      <c r="F36" s="22" t="s">
        <v>562</v>
      </c>
      <c r="G36" s="21">
        <v>183343</v>
      </c>
      <c r="H36" s="22" t="s">
        <v>562</v>
      </c>
      <c r="I36" s="22" t="s">
        <v>562</v>
      </c>
    </row>
    <row r="37" spans="1:9">
      <c r="A37" s="20">
        <v>13035</v>
      </c>
      <c r="B37" s="16" t="s">
        <v>162</v>
      </c>
      <c r="C37" s="16" t="s">
        <v>852</v>
      </c>
      <c r="D37" s="21">
        <v>113780</v>
      </c>
      <c r="E37" s="21">
        <v>77137</v>
      </c>
      <c r="F37" s="22" t="s">
        <v>562</v>
      </c>
      <c r="G37" s="21">
        <v>36643</v>
      </c>
      <c r="H37" s="22" t="s">
        <v>562</v>
      </c>
      <c r="I37" s="22" t="s">
        <v>562</v>
      </c>
    </row>
    <row r="38" spans="1:9">
      <c r="A38" s="20">
        <v>13037</v>
      </c>
      <c r="B38" s="16" t="s">
        <v>162</v>
      </c>
      <c r="C38" s="16" t="s">
        <v>853</v>
      </c>
      <c r="D38" s="21">
        <v>155494</v>
      </c>
      <c r="E38" s="21">
        <v>77884</v>
      </c>
      <c r="F38" s="22" t="s">
        <v>562</v>
      </c>
      <c r="G38" s="21">
        <v>71087</v>
      </c>
      <c r="H38" s="22" t="s">
        <v>562</v>
      </c>
      <c r="I38" s="21">
        <v>6523</v>
      </c>
    </row>
    <row r="39" spans="1:9">
      <c r="A39" s="20">
        <v>13039</v>
      </c>
      <c r="B39" s="16" t="s">
        <v>162</v>
      </c>
      <c r="C39" s="16" t="s">
        <v>854</v>
      </c>
      <c r="D39" s="21">
        <v>488436</v>
      </c>
      <c r="E39" s="21">
        <v>267231</v>
      </c>
      <c r="F39" s="21">
        <v>13133</v>
      </c>
      <c r="G39" s="21">
        <v>132497</v>
      </c>
      <c r="H39" s="22" t="s">
        <v>562</v>
      </c>
      <c r="I39" s="21">
        <v>75575</v>
      </c>
    </row>
    <row r="40" spans="1:9">
      <c r="A40" s="20">
        <v>13043</v>
      </c>
      <c r="B40" s="16" t="s">
        <v>162</v>
      </c>
      <c r="C40" s="16" t="s">
        <v>855</v>
      </c>
      <c r="D40" s="21">
        <v>142665</v>
      </c>
      <c r="E40" s="21">
        <v>88624</v>
      </c>
      <c r="F40" s="22" t="s">
        <v>562</v>
      </c>
      <c r="G40" s="21">
        <v>54040</v>
      </c>
      <c r="H40" s="22" t="s">
        <v>562</v>
      </c>
      <c r="I40" s="22" t="s">
        <v>562</v>
      </c>
    </row>
    <row r="41" spans="1:9">
      <c r="A41" s="20">
        <v>13045</v>
      </c>
      <c r="B41" s="16" t="s">
        <v>162</v>
      </c>
      <c r="C41" s="16" t="s">
        <v>856</v>
      </c>
      <c r="D41" s="21">
        <v>321059</v>
      </c>
      <c r="E41" s="21">
        <v>172914</v>
      </c>
      <c r="F41" s="22" t="s">
        <v>562</v>
      </c>
      <c r="G41" s="21">
        <v>146689</v>
      </c>
      <c r="H41" s="22" t="s">
        <v>562</v>
      </c>
      <c r="I41" s="21">
        <v>1455</v>
      </c>
    </row>
    <row r="42" spans="1:9">
      <c r="A42" s="20">
        <v>13047</v>
      </c>
      <c r="B42" s="16" t="s">
        <v>162</v>
      </c>
      <c r="C42" s="16" t="s">
        <v>857</v>
      </c>
      <c r="D42" s="21">
        <v>103550</v>
      </c>
      <c r="E42" s="21">
        <v>35917</v>
      </c>
      <c r="F42" s="21">
        <v>8613</v>
      </c>
      <c r="G42" s="21">
        <v>53004</v>
      </c>
      <c r="H42" s="22" t="s">
        <v>562</v>
      </c>
      <c r="I42" s="21">
        <v>6017</v>
      </c>
    </row>
    <row r="43" spans="1:9">
      <c r="A43" s="20">
        <v>13049</v>
      </c>
      <c r="B43" s="16" t="s">
        <v>162</v>
      </c>
      <c r="C43" s="16" t="s">
        <v>858</v>
      </c>
      <c r="D43" s="21">
        <v>487791</v>
      </c>
      <c r="E43" s="21">
        <v>292398</v>
      </c>
      <c r="F43" s="21">
        <v>137425</v>
      </c>
      <c r="G43" s="21">
        <v>57968</v>
      </c>
      <c r="H43" s="22" t="s">
        <v>562</v>
      </c>
      <c r="I43" s="22" t="s">
        <v>562</v>
      </c>
    </row>
    <row r="44" spans="1:9">
      <c r="A44" s="20">
        <v>13051</v>
      </c>
      <c r="B44" s="16" t="s">
        <v>162</v>
      </c>
      <c r="C44" s="16" t="s">
        <v>859</v>
      </c>
      <c r="D44" s="21">
        <v>419741</v>
      </c>
      <c r="E44" s="21">
        <v>95371</v>
      </c>
      <c r="F44" s="22" t="s">
        <v>562</v>
      </c>
      <c r="G44" s="21">
        <v>182387</v>
      </c>
      <c r="H44" s="21" t="s">
        <v>562</v>
      </c>
      <c r="I44" s="21">
        <v>141983</v>
      </c>
    </row>
    <row r="45" spans="1:9">
      <c r="A45" s="20">
        <v>13053</v>
      </c>
      <c r="B45" s="16" t="s">
        <v>162</v>
      </c>
      <c r="C45" s="16" t="s">
        <v>860</v>
      </c>
      <c r="D45" s="21">
        <v>157349</v>
      </c>
      <c r="E45" s="21">
        <v>134363</v>
      </c>
      <c r="F45" s="22" t="s">
        <v>562</v>
      </c>
      <c r="G45" s="21">
        <v>22986</v>
      </c>
      <c r="H45" s="22" t="s">
        <v>562</v>
      </c>
      <c r="I45" s="22" t="s">
        <v>562</v>
      </c>
    </row>
    <row r="46" spans="1:9">
      <c r="A46" s="20">
        <v>13055</v>
      </c>
      <c r="B46" s="16" t="s">
        <v>162</v>
      </c>
      <c r="C46" s="16" t="s">
        <v>861</v>
      </c>
      <c r="D46" s="21">
        <v>205710</v>
      </c>
      <c r="E46" s="21">
        <v>174924</v>
      </c>
      <c r="F46" s="22" t="s">
        <v>562</v>
      </c>
      <c r="G46" s="21">
        <v>30786</v>
      </c>
      <c r="H46" s="22" t="s">
        <v>562</v>
      </c>
      <c r="I46" s="22" t="s">
        <v>562</v>
      </c>
    </row>
    <row r="47" spans="1:9">
      <c r="A47" s="20">
        <v>13057</v>
      </c>
      <c r="B47" s="16" t="s">
        <v>162</v>
      </c>
      <c r="C47" s="16" t="s">
        <v>862</v>
      </c>
      <c r="D47" s="21">
        <v>265205</v>
      </c>
      <c r="E47" s="21">
        <v>138467</v>
      </c>
      <c r="F47" s="22" t="s">
        <v>562</v>
      </c>
      <c r="G47" s="21">
        <v>112792</v>
      </c>
      <c r="H47" s="21">
        <v>1559</v>
      </c>
      <c r="I47" s="21">
        <v>12387</v>
      </c>
    </row>
    <row r="48" spans="1:9">
      <c r="A48" s="20">
        <v>13059</v>
      </c>
      <c r="B48" s="16" t="s">
        <v>162</v>
      </c>
      <c r="C48" s="16" t="s">
        <v>863</v>
      </c>
      <c r="D48" s="21">
        <v>90099</v>
      </c>
      <c r="E48" s="21">
        <v>25364</v>
      </c>
      <c r="F48" s="22" t="s">
        <v>562</v>
      </c>
      <c r="G48" s="21">
        <v>57891</v>
      </c>
      <c r="H48" s="22" t="s">
        <v>562</v>
      </c>
      <c r="I48" s="21">
        <v>6844</v>
      </c>
    </row>
    <row r="49" spans="1:9">
      <c r="A49" s="20">
        <v>13061</v>
      </c>
      <c r="B49" s="16" t="s">
        <v>162</v>
      </c>
      <c r="C49" s="16" t="s">
        <v>864</v>
      </c>
      <c r="D49" s="21">
        <v>143408</v>
      </c>
      <c r="E49" s="21">
        <v>84736</v>
      </c>
      <c r="F49" s="22" t="s">
        <v>562</v>
      </c>
      <c r="G49" s="21">
        <v>40565</v>
      </c>
      <c r="H49" s="22" t="s">
        <v>562</v>
      </c>
      <c r="I49" s="21">
        <v>18107</v>
      </c>
    </row>
    <row r="50" spans="1:9">
      <c r="A50" s="20">
        <v>13063</v>
      </c>
      <c r="B50" s="16" t="s">
        <v>162</v>
      </c>
      <c r="C50" s="16" t="s">
        <v>865</v>
      </c>
      <c r="D50" s="21">
        <v>93225</v>
      </c>
      <c r="E50" s="21">
        <v>21124</v>
      </c>
      <c r="F50" s="22" t="s">
        <v>562</v>
      </c>
      <c r="G50" s="21">
        <v>72101</v>
      </c>
      <c r="H50" s="22" t="s">
        <v>562</v>
      </c>
      <c r="I50" s="22" t="s">
        <v>562</v>
      </c>
    </row>
    <row r="51" spans="1:9">
      <c r="A51" s="20">
        <v>13065</v>
      </c>
      <c r="B51" s="16" t="s">
        <v>162</v>
      </c>
      <c r="C51" s="16" t="s">
        <v>866</v>
      </c>
      <c r="D51" s="21">
        <v>590943</v>
      </c>
      <c r="E51" s="21">
        <v>508148</v>
      </c>
      <c r="F51" s="21">
        <v>52295</v>
      </c>
      <c r="G51" s="21">
        <v>30500</v>
      </c>
      <c r="H51" s="22" t="s">
        <v>562</v>
      </c>
      <c r="I51" s="22" t="s">
        <v>562</v>
      </c>
    </row>
    <row r="52" spans="1:9">
      <c r="A52" s="20">
        <v>13067</v>
      </c>
      <c r="B52" s="16" t="s">
        <v>162</v>
      </c>
      <c r="C52" s="16" t="s">
        <v>867</v>
      </c>
      <c r="D52" s="21">
        <v>219394</v>
      </c>
      <c r="E52" s="21">
        <v>24056</v>
      </c>
      <c r="F52" s="22" t="s">
        <v>562</v>
      </c>
      <c r="G52" s="21">
        <v>195338</v>
      </c>
      <c r="H52" s="22" t="s">
        <v>562</v>
      </c>
      <c r="I52" s="22" t="s">
        <v>562</v>
      </c>
    </row>
    <row r="53" spans="1:9">
      <c r="A53" s="20">
        <v>13069</v>
      </c>
      <c r="B53" s="16" t="s">
        <v>162</v>
      </c>
      <c r="C53" s="16" t="s">
        <v>868</v>
      </c>
      <c r="D53" s="21">
        <v>369267</v>
      </c>
      <c r="E53" s="21">
        <v>205976</v>
      </c>
      <c r="F53" s="22" t="s">
        <v>562</v>
      </c>
      <c r="G53" s="21">
        <v>159304</v>
      </c>
      <c r="H53" s="22">
        <v>900</v>
      </c>
      <c r="I53" s="21">
        <v>3087</v>
      </c>
    </row>
    <row r="54" spans="1:9">
      <c r="A54" s="20">
        <v>13071</v>
      </c>
      <c r="B54" s="16" t="s">
        <v>162</v>
      </c>
      <c r="C54" s="16" t="s">
        <v>869</v>
      </c>
      <c r="D54" s="21">
        <v>337444</v>
      </c>
      <c r="E54" s="21">
        <v>165592</v>
      </c>
      <c r="F54" s="22" t="s">
        <v>562</v>
      </c>
      <c r="G54" s="21">
        <v>149667</v>
      </c>
      <c r="H54" s="21">
        <v>9287</v>
      </c>
      <c r="I54" s="21">
        <v>12898</v>
      </c>
    </row>
    <row r="55" spans="1:9">
      <c r="A55" s="20">
        <v>13073</v>
      </c>
      <c r="B55" s="16" t="s">
        <v>162</v>
      </c>
      <c r="C55" s="16" t="s">
        <v>870</v>
      </c>
      <c r="D55" s="21">
        <v>196053</v>
      </c>
      <c r="E55" s="21">
        <v>100033</v>
      </c>
      <c r="F55" s="22" t="s">
        <v>562</v>
      </c>
      <c r="G55" s="21">
        <v>88611</v>
      </c>
      <c r="H55" s="21">
        <v>1500</v>
      </c>
      <c r="I55" s="21">
        <v>5908</v>
      </c>
    </row>
    <row r="56" spans="1:9">
      <c r="A56" s="20">
        <v>13075</v>
      </c>
      <c r="B56" s="16" t="s">
        <v>162</v>
      </c>
      <c r="C56" s="16" t="s">
        <v>871</v>
      </c>
      <c r="D56" s="21">
        <v>168402</v>
      </c>
      <c r="E56" s="21">
        <v>78537</v>
      </c>
      <c r="F56" s="22" t="s">
        <v>562</v>
      </c>
      <c r="G56" s="21">
        <v>76684</v>
      </c>
      <c r="H56" s="21">
        <v>7260</v>
      </c>
      <c r="I56" s="21">
        <v>5921</v>
      </c>
    </row>
    <row r="57" spans="1:9">
      <c r="A57" s="20">
        <v>13077</v>
      </c>
      <c r="B57" s="16" t="s">
        <v>162</v>
      </c>
      <c r="C57" s="16" t="s">
        <v>872</v>
      </c>
      <c r="D57" s="21">
        <v>297117</v>
      </c>
      <c r="E57" s="21">
        <v>182854</v>
      </c>
      <c r="F57" s="22" t="s">
        <v>562</v>
      </c>
      <c r="G57" s="21">
        <v>114263</v>
      </c>
      <c r="H57" s="22" t="s">
        <v>562</v>
      </c>
      <c r="I57" s="22" t="s">
        <v>562</v>
      </c>
    </row>
    <row r="58" spans="1:9">
      <c r="A58" s="20">
        <v>13079</v>
      </c>
      <c r="B58" s="16" t="s">
        <v>162</v>
      </c>
      <c r="C58" s="16" t="s">
        <v>873</v>
      </c>
      <c r="D58" s="21">
        <v>209825</v>
      </c>
      <c r="E58" s="21">
        <v>181001</v>
      </c>
      <c r="F58" s="22" t="s">
        <v>562</v>
      </c>
      <c r="G58" s="21">
        <v>28817</v>
      </c>
      <c r="H58" s="22">
        <v>6</v>
      </c>
      <c r="I58" s="22" t="s">
        <v>562</v>
      </c>
    </row>
    <row r="59" spans="1:9">
      <c r="A59" s="20">
        <v>13081</v>
      </c>
      <c r="B59" s="16" t="s">
        <v>162</v>
      </c>
      <c r="C59" s="16" t="s">
        <v>874</v>
      </c>
      <c r="D59" s="21">
        <v>178021</v>
      </c>
      <c r="E59" s="21">
        <v>82239</v>
      </c>
      <c r="F59" s="22" t="s">
        <v>562</v>
      </c>
      <c r="G59" s="21">
        <v>83128</v>
      </c>
      <c r="H59" s="21">
        <v>6327</v>
      </c>
      <c r="I59" s="21">
        <v>6327</v>
      </c>
    </row>
    <row r="60" spans="1:9">
      <c r="A60" s="20">
        <v>13083</v>
      </c>
      <c r="B60" s="16" t="s">
        <v>162</v>
      </c>
      <c r="C60" s="16" t="s">
        <v>875</v>
      </c>
      <c r="D60" s="21">
        <v>107351</v>
      </c>
      <c r="E60" s="21">
        <v>78258</v>
      </c>
      <c r="F60" s="22" t="s">
        <v>562</v>
      </c>
      <c r="G60" s="21">
        <v>29093</v>
      </c>
      <c r="H60" s="22" t="s">
        <v>562</v>
      </c>
      <c r="I60" s="22" t="s">
        <v>562</v>
      </c>
    </row>
    <row r="61" spans="1:9">
      <c r="A61" s="20">
        <v>13085</v>
      </c>
      <c r="B61" s="16" t="s">
        <v>162</v>
      </c>
      <c r="C61" s="16" t="s">
        <v>876</v>
      </c>
      <c r="D61" s="21">
        <v>132710</v>
      </c>
      <c r="E61" s="21">
        <v>106439</v>
      </c>
      <c r="F61" s="22" t="s">
        <v>562</v>
      </c>
      <c r="G61" s="21">
        <v>19900</v>
      </c>
      <c r="H61" s="22" t="s">
        <v>562</v>
      </c>
      <c r="I61" s="21">
        <v>6370</v>
      </c>
    </row>
    <row r="62" spans="1:9">
      <c r="A62" s="20">
        <v>13087</v>
      </c>
      <c r="B62" s="16" t="s">
        <v>162</v>
      </c>
      <c r="C62" s="16" t="s">
        <v>877</v>
      </c>
      <c r="D62" s="21">
        <v>391204</v>
      </c>
      <c r="E62" s="21">
        <v>208627</v>
      </c>
      <c r="F62" s="22" t="s">
        <v>562</v>
      </c>
      <c r="G62" s="21">
        <v>173541</v>
      </c>
      <c r="H62" s="22" t="s">
        <v>562</v>
      </c>
      <c r="I62" s="21">
        <v>9036</v>
      </c>
    </row>
    <row r="63" spans="1:9">
      <c r="A63" s="20">
        <v>13089</v>
      </c>
      <c r="B63" s="16" t="s">
        <v>162</v>
      </c>
      <c r="C63" s="16" t="s">
        <v>878</v>
      </c>
      <c r="D63" s="21">
        <v>168779</v>
      </c>
      <c r="E63" s="21">
        <v>47795</v>
      </c>
      <c r="F63" s="22" t="s">
        <v>562</v>
      </c>
      <c r="G63" s="21">
        <v>120984</v>
      </c>
      <c r="H63" s="22" t="s">
        <v>562</v>
      </c>
      <c r="I63" s="22" t="s">
        <v>562</v>
      </c>
    </row>
    <row r="64" spans="1:9">
      <c r="A64" s="20">
        <v>13091</v>
      </c>
      <c r="B64" s="16" t="s">
        <v>162</v>
      </c>
      <c r="C64" s="16" t="s">
        <v>879</v>
      </c>
      <c r="D64" s="21">
        <v>346553</v>
      </c>
      <c r="E64" s="21">
        <v>244467</v>
      </c>
      <c r="F64" s="22" t="s">
        <v>562</v>
      </c>
      <c r="G64" s="21">
        <v>94708</v>
      </c>
      <c r="H64" s="21">
        <v>1476</v>
      </c>
      <c r="I64" s="21">
        <v>5903</v>
      </c>
    </row>
    <row r="65" spans="1:9">
      <c r="A65" s="20">
        <v>13093</v>
      </c>
      <c r="B65" s="16" t="s">
        <v>162</v>
      </c>
      <c r="C65" s="16" t="s">
        <v>880</v>
      </c>
      <c r="D65" s="21">
        <v>234934</v>
      </c>
      <c r="E65" s="21">
        <v>97983</v>
      </c>
      <c r="F65" s="22" t="s">
        <v>562</v>
      </c>
      <c r="G65" s="21">
        <v>127460</v>
      </c>
      <c r="H65" s="21">
        <v>3164</v>
      </c>
      <c r="I65" s="21">
        <v>6327</v>
      </c>
    </row>
    <row r="66" spans="1:9">
      <c r="A66" s="20">
        <v>13095</v>
      </c>
      <c r="B66" s="16" t="s">
        <v>162</v>
      </c>
      <c r="C66" s="16" t="s">
        <v>881</v>
      </c>
      <c r="D66" s="21">
        <v>230199</v>
      </c>
      <c r="E66" s="21">
        <v>144111</v>
      </c>
      <c r="F66" s="22" t="s">
        <v>562</v>
      </c>
      <c r="G66" s="21">
        <v>81589</v>
      </c>
      <c r="H66" s="22" t="s">
        <v>562</v>
      </c>
      <c r="I66" s="21">
        <v>4500</v>
      </c>
    </row>
    <row r="67" spans="1:9">
      <c r="A67" s="20">
        <v>13097</v>
      </c>
      <c r="B67" s="16" t="s">
        <v>162</v>
      </c>
      <c r="C67" s="16" t="s">
        <v>882</v>
      </c>
      <c r="D67" s="21">
        <v>135112</v>
      </c>
      <c r="E67" s="21">
        <v>84171</v>
      </c>
      <c r="F67" s="22" t="s">
        <v>562</v>
      </c>
      <c r="G67" s="21">
        <v>49410</v>
      </c>
      <c r="H67" s="22" t="s">
        <v>562</v>
      </c>
      <c r="I67" s="21">
        <v>1531</v>
      </c>
    </row>
    <row r="68" spans="1:9">
      <c r="A68" s="20">
        <v>13099</v>
      </c>
      <c r="B68" s="16" t="s">
        <v>162</v>
      </c>
      <c r="C68" s="16" t="s">
        <v>883</v>
      </c>
      <c r="D68" s="21">
        <v>324963</v>
      </c>
      <c r="E68" s="21">
        <v>181548</v>
      </c>
      <c r="F68" s="22" t="s">
        <v>562</v>
      </c>
      <c r="G68" s="21">
        <v>130760</v>
      </c>
      <c r="H68" s="21">
        <v>6327</v>
      </c>
      <c r="I68" s="21">
        <v>6327</v>
      </c>
    </row>
    <row r="69" spans="1:9">
      <c r="A69" s="20">
        <v>13101</v>
      </c>
      <c r="B69" s="16" t="s">
        <v>162</v>
      </c>
      <c r="C69" s="16" t="s">
        <v>884</v>
      </c>
      <c r="D69" s="21">
        <v>258122</v>
      </c>
      <c r="E69" s="21">
        <v>243520</v>
      </c>
      <c r="F69" s="22" t="s">
        <v>562</v>
      </c>
      <c r="G69" s="21">
        <v>14602</v>
      </c>
      <c r="H69" s="22" t="s">
        <v>562</v>
      </c>
      <c r="I69" s="22" t="s">
        <v>562</v>
      </c>
    </row>
    <row r="70" spans="1:9">
      <c r="A70" s="20">
        <v>13103</v>
      </c>
      <c r="B70" s="16" t="s">
        <v>162</v>
      </c>
      <c r="C70" s="16" t="s">
        <v>885</v>
      </c>
      <c r="D70" s="21">
        <v>311580</v>
      </c>
      <c r="E70" s="21">
        <v>232208</v>
      </c>
      <c r="F70" s="22" t="s">
        <v>562</v>
      </c>
      <c r="G70" s="21">
        <v>73233</v>
      </c>
      <c r="H70" s="21">
        <v>6139</v>
      </c>
      <c r="I70" s="22" t="s">
        <v>562</v>
      </c>
    </row>
    <row r="71" spans="1:9">
      <c r="A71" s="20">
        <v>13105</v>
      </c>
      <c r="B71" s="16" t="s">
        <v>162</v>
      </c>
      <c r="C71" s="16" t="s">
        <v>886</v>
      </c>
      <c r="D71" s="21">
        <v>222506</v>
      </c>
      <c r="E71" s="21">
        <v>136525</v>
      </c>
      <c r="F71" s="22" t="s">
        <v>562</v>
      </c>
      <c r="G71" s="21">
        <v>66531</v>
      </c>
      <c r="H71" s="21">
        <v>4231</v>
      </c>
      <c r="I71" s="21">
        <v>15219</v>
      </c>
    </row>
    <row r="72" spans="1:9">
      <c r="A72" s="20">
        <v>13107</v>
      </c>
      <c r="B72" s="16" t="s">
        <v>162</v>
      </c>
      <c r="C72" s="16" t="s">
        <v>887</v>
      </c>
      <c r="D72" s="21">
        <v>431712</v>
      </c>
      <c r="E72" s="21">
        <v>322184</v>
      </c>
      <c r="F72" s="22" t="s">
        <v>562</v>
      </c>
      <c r="G72" s="21">
        <v>103624</v>
      </c>
      <c r="H72" s="22" t="s">
        <v>562</v>
      </c>
      <c r="I72" s="21">
        <v>5903</v>
      </c>
    </row>
    <row r="73" spans="1:9">
      <c r="A73" s="20">
        <v>13109</v>
      </c>
      <c r="B73" s="16" t="s">
        <v>162</v>
      </c>
      <c r="C73" s="16" t="s">
        <v>888</v>
      </c>
      <c r="D73" s="21">
        <v>132230</v>
      </c>
      <c r="E73" s="21">
        <v>89095</v>
      </c>
      <c r="F73" s="22" t="s">
        <v>562</v>
      </c>
      <c r="G73" s="21">
        <v>43135</v>
      </c>
      <c r="H73" s="22" t="s">
        <v>562</v>
      </c>
      <c r="I73" s="22" t="s">
        <v>562</v>
      </c>
    </row>
    <row r="74" spans="1:9">
      <c r="A74" s="20">
        <v>13111</v>
      </c>
      <c r="B74" s="16" t="s">
        <v>162</v>
      </c>
      <c r="C74" s="16" t="s">
        <v>889</v>
      </c>
      <c r="D74" s="21">
        <v>256395</v>
      </c>
      <c r="E74" s="21">
        <v>162128</v>
      </c>
      <c r="F74" s="21">
        <v>39819</v>
      </c>
      <c r="G74" s="21">
        <v>45207</v>
      </c>
      <c r="H74" s="21">
        <v>2871</v>
      </c>
      <c r="I74" s="21">
        <v>6370</v>
      </c>
    </row>
    <row r="75" spans="1:9">
      <c r="A75" s="20">
        <v>13113</v>
      </c>
      <c r="B75" s="16" t="s">
        <v>162</v>
      </c>
      <c r="C75" s="16" t="s">
        <v>890</v>
      </c>
      <c r="D75" s="21">
        <v>114287</v>
      </c>
      <c r="E75" s="21">
        <v>35152</v>
      </c>
      <c r="F75" s="22" t="s">
        <v>562</v>
      </c>
      <c r="G75" s="21">
        <v>74543</v>
      </c>
      <c r="H75" s="22">
        <v>4593</v>
      </c>
      <c r="I75" s="22" t="s">
        <v>562</v>
      </c>
    </row>
    <row r="76" spans="1:9">
      <c r="A76" s="20">
        <v>13115</v>
      </c>
      <c r="B76" s="16" t="s">
        <v>162</v>
      </c>
      <c r="C76" s="16" t="s">
        <v>891</v>
      </c>
      <c r="D76" s="21">
        <v>335237</v>
      </c>
      <c r="E76" s="21">
        <v>193898</v>
      </c>
      <c r="F76" s="22" t="s">
        <v>562</v>
      </c>
      <c r="G76" s="21">
        <v>134969</v>
      </c>
      <c r="H76" s="22" t="s">
        <v>562</v>
      </c>
      <c r="I76" s="21">
        <v>6370</v>
      </c>
    </row>
    <row r="77" spans="1:9">
      <c r="A77" s="20">
        <v>13117</v>
      </c>
      <c r="B77" s="16" t="s">
        <v>162</v>
      </c>
      <c r="C77" s="16" t="s">
        <v>892</v>
      </c>
      <c r="D77" s="21">
        <v>137877</v>
      </c>
      <c r="E77" s="21">
        <v>64516</v>
      </c>
      <c r="F77" s="22" t="s">
        <v>562</v>
      </c>
      <c r="G77" s="21">
        <v>57878</v>
      </c>
      <c r="H77" s="21">
        <v>7182</v>
      </c>
      <c r="I77" s="21">
        <v>8299</v>
      </c>
    </row>
    <row r="78" spans="1:9">
      <c r="A78" s="20">
        <v>13119</v>
      </c>
      <c r="B78" s="16" t="s">
        <v>162</v>
      </c>
      <c r="C78" s="16" t="s">
        <v>893</v>
      </c>
      <c r="D78" s="21">
        <v>175797</v>
      </c>
      <c r="E78" s="21">
        <v>80001</v>
      </c>
      <c r="F78" s="22" t="s">
        <v>562</v>
      </c>
      <c r="G78" s="21">
        <v>89747</v>
      </c>
      <c r="H78" s="21">
        <v>4593</v>
      </c>
      <c r="I78" s="21">
        <v>1455</v>
      </c>
    </row>
    <row r="79" spans="1:9">
      <c r="A79" s="20">
        <v>13121</v>
      </c>
      <c r="B79" s="16" t="s">
        <v>162</v>
      </c>
      <c r="C79" s="16" t="s">
        <v>894</v>
      </c>
      <c r="D79" s="21">
        <v>348812</v>
      </c>
      <c r="E79" s="21">
        <v>120417</v>
      </c>
      <c r="F79" s="22" t="s">
        <v>562</v>
      </c>
      <c r="G79" s="21">
        <v>228395</v>
      </c>
      <c r="H79" s="22" t="s">
        <v>562</v>
      </c>
      <c r="I79" s="22" t="s">
        <v>562</v>
      </c>
    </row>
    <row r="80" spans="1:9">
      <c r="A80" s="20">
        <v>13123</v>
      </c>
      <c r="B80" s="16" t="s">
        <v>162</v>
      </c>
      <c r="C80" s="16" t="s">
        <v>895</v>
      </c>
      <c r="D80" s="21">
        <v>288889</v>
      </c>
      <c r="E80" s="21">
        <v>240912</v>
      </c>
      <c r="F80" s="21">
        <v>11842</v>
      </c>
      <c r="G80" s="21">
        <v>33167</v>
      </c>
      <c r="H80" s="21">
        <v>2968</v>
      </c>
      <c r="I80" s="22" t="s">
        <v>562</v>
      </c>
    </row>
    <row r="81" spans="1:9">
      <c r="A81" s="20">
        <v>13125</v>
      </c>
      <c r="B81" s="16" t="s">
        <v>162</v>
      </c>
      <c r="C81" s="16" t="s">
        <v>896</v>
      </c>
      <c r="D81" s="21">
        <v>102573</v>
      </c>
      <c r="E81" s="21">
        <v>79766</v>
      </c>
      <c r="F81" s="22" t="s">
        <v>562</v>
      </c>
      <c r="G81" s="21">
        <v>22808</v>
      </c>
      <c r="H81" s="22" t="s">
        <v>562</v>
      </c>
      <c r="I81" s="22" t="s">
        <v>562</v>
      </c>
    </row>
    <row r="82" spans="1:9">
      <c r="A82" s="20">
        <v>13127</v>
      </c>
      <c r="B82" s="16" t="s">
        <v>162</v>
      </c>
      <c r="C82" s="16" t="s">
        <v>897</v>
      </c>
      <c r="D82" s="21">
        <v>362886</v>
      </c>
      <c r="E82" s="21">
        <v>138095</v>
      </c>
      <c r="F82" s="22" t="s">
        <v>562</v>
      </c>
      <c r="G82" s="21">
        <v>139819</v>
      </c>
      <c r="H82" s="22" t="s">
        <v>562</v>
      </c>
      <c r="I82" s="21">
        <v>84972</v>
      </c>
    </row>
    <row r="83" spans="1:9">
      <c r="A83" s="20">
        <v>13129</v>
      </c>
      <c r="B83" s="16" t="s">
        <v>162</v>
      </c>
      <c r="C83" s="16" t="s">
        <v>898</v>
      </c>
      <c r="D83" s="21">
        <v>236267</v>
      </c>
      <c r="E83" s="21">
        <v>120657</v>
      </c>
      <c r="F83" s="22" t="s">
        <v>562</v>
      </c>
      <c r="G83" s="21">
        <v>110817</v>
      </c>
      <c r="H83" s="21">
        <v>4513</v>
      </c>
      <c r="I83" s="22">
        <v>281</v>
      </c>
    </row>
    <row r="84" spans="1:9">
      <c r="A84" s="20">
        <v>13131</v>
      </c>
      <c r="B84" s="16" t="s">
        <v>162</v>
      </c>
      <c r="C84" s="16" t="s">
        <v>899</v>
      </c>
      <c r="D84" s="21">
        <v>301396</v>
      </c>
      <c r="E84" s="21">
        <v>155442</v>
      </c>
      <c r="F84" s="22" t="s">
        <v>562</v>
      </c>
      <c r="G84" s="21">
        <v>139627</v>
      </c>
      <c r="H84" s="21">
        <v>6327</v>
      </c>
      <c r="I84" s="22" t="s">
        <v>562</v>
      </c>
    </row>
    <row r="85" spans="1:9">
      <c r="A85" s="20">
        <v>13133</v>
      </c>
      <c r="B85" s="16" t="s">
        <v>162</v>
      </c>
      <c r="C85" s="16" t="s">
        <v>900</v>
      </c>
      <c r="D85" s="21">
        <v>252441</v>
      </c>
      <c r="E85" s="21">
        <v>202301</v>
      </c>
      <c r="F85" s="22" t="s">
        <v>562</v>
      </c>
      <c r="G85" s="21">
        <v>26506</v>
      </c>
      <c r="H85" s="22" t="s">
        <v>562</v>
      </c>
      <c r="I85" s="21">
        <v>23634</v>
      </c>
    </row>
    <row r="86" spans="1:9">
      <c r="A86" s="20">
        <v>13135</v>
      </c>
      <c r="B86" s="16" t="s">
        <v>162</v>
      </c>
      <c r="C86" s="16" t="s">
        <v>901</v>
      </c>
      <c r="D86" s="21">
        <v>285831</v>
      </c>
      <c r="E86" s="21">
        <v>87449</v>
      </c>
      <c r="F86" s="22" t="s">
        <v>562</v>
      </c>
      <c r="G86" s="21">
        <v>198382</v>
      </c>
      <c r="H86" s="22" t="s">
        <v>562</v>
      </c>
      <c r="I86" s="22" t="s">
        <v>562</v>
      </c>
    </row>
    <row r="87" spans="1:9">
      <c r="A87" s="20">
        <v>13137</v>
      </c>
      <c r="B87" s="16" t="s">
        <v>162</v>
      </c>
      <c r="C87" s="16" t="s">
        <v>902</v>
      </c>
      <c r="D87" s="21">
        <v>179045</v>
      </c>
      <c r="E87" s="21">
        <v>110738</v>
      </c>
      <c r="F87" s="22">
        <v>2466</v>
      </c>
      <c r="G87" s="21">
        <v>64193</v>
      </c>
      <c r="H87" s="21">
        <v>1647</v>
      </c>
      <c r="I87" s="22" t="s">
        <v>562</v>
      </c>
    </row>
    <row r="88" spans="1:9">
      <c r="A88" s="20">
        <v>13139</v>
      </c>
      <c r="B88" s="16" t="s">
        <v>162</v>
      </c>
      <c r="C88" s="16" t="s">
        <v>903</v>
      </c>
      <c r="D88" s="21">
        <v>271370</v>
      </c>
      <c r="E88" s="21">
        <v>108863</v>
      </c>
      <c r="F88" s="22" t="s">
        <v>562</v>
      </c>
      <c r="G88" s="21">
        <v>128287</v>
      </c>
      <c r="H88" s="22" t="s">
        <v>562</v>
      </c>
      <c r="I88" s="21">
        <v>34220</v>
      </c>
    </row>
    <row r="89" spans="1:9">
      <c r="A89" s="20">
        <v>13141</v>
      </c>
      <c r="B89" s="16" t="s">
        <v>162</v>
      </c>
      <c r="C89" s="16" t="s">
        <v>904</v>
      </c>
      <c r="D89" s="21">
        <v>296364</v>
      </c>
      <c r="E89" s="21">
        <v>273825</v>
      </c>
      <c r="F89" s="22" t="s">
        <v>562</v>
      </c>
      <c r="G89" s="21">
        <v>19277</v>
      </c>
      <c r="H89" s="21">
        <v>3262</v>
      </c>
      <c r="I89" s="22" t="s">
        <v>562</v>
      </c>
    </row>
    <row r="90" spans="1:9">
      <c r="A90" s="20">
        <v>13143</v>
      </c>
      <c r="B90" s="16" t="s">
        <v>162</v>
      </c>
      <c r="C90" s="16" t="s">
        <v>905</v>
      </c>
      <c r="D90" s="21">
        <v>183067</v>
      </c>
      <c r="E90" s="21">
        <v>115586</v>
      </c>
      <c r="F90" s="22" t="s">
        <v>562</v>
      </c>
      <c r="G90" s="21">
        <v>59693</v>
      </c>
      <c r="H90" s="22">
        <v>84</v>
      </c>
      <c r="I90" s="21">
        <v>7704</v>
      </c>
    </row>
    <row r="91" spans="1:9">
      <c r="A91" s="20">
        <v>13145</v>
      </c>
      <c r="B91" s="16" t="s">
        <v>162</v>
      </c>
      <c r="C91" s="16" t="s">
        <v>906</v>
      </c>
      <c r="D91" s="21">
        <v>304124</v>
      </c>
      <c r="E91" s="21">
        <v>234860</v>
      </c>
      <c r="F91" s="22" t="s">
        <v>562</v>
      </c>
      <c r="G91" s="21">
        <v>54129</v>
      </c>
      <c r="H91" s="22">
        <v>5965</v>
      </c>
      <c r="I91" s="21">
        <v>9170</v>
      </c>
    </row>
    <row r="92" spans="1:9">
      <c r="A92" s="20">
        <v>13147</v>
      </c>
      <c r="B92" s="16" t="s">
        <v>162</v>
      </c>
      <c r="C92" s="16" t="s">
        <v>907</v>
      </c>
      <c r="D92" s="21">
        <v>174258</v>
      </c>
      <c r="E92" s="21">
        <v>56495</v>
      </c>
      <c r="F92" s="22" t="s">
        <v>562</v>
      </c>
      <c r="G92" s="21">
        <v>110919</v>
      </c>
      <c r="H92" s="22" t="s">
        <v>562</v>
      </c>
      <c r="I92" s="21">
        <v>6844</v>
      </c>
    </row>
    <row r="93" spans="1:9">
      <c r="A93" s="20">
        <v>13149</v>
      </c>
      <c r="B93" s="16" t="s">
        <v>162</v>
      </c>
      <c r="C93" s="16" t="s">
        <v>908</v>
      </c>
      <c r="D93" s="21">
        <v>163267</v>
      </c>
      <c r="E93" s="21">
        <v>110499</v>
      </c>
      <c r="F93" s="22" t="s">
        <v>562</v>
      </c>
      <c r="G93" s="21">
        <v>47127</v>
      </c>
      <c r="H93" s="22" t="s">
        <v>562</v>
      </c>
      <c r="I93" s="21">
        <v>5641</v>
      </c>
    </row>
    <row r="94" spans="1:9">
      <c r="A94" s="20">
        <v>13151</v>
      </c>
      <c r="B94" s="16" t="s">
        <v>162</v>
      </c>
      <c r="C94" s="16" t="s">
        <v>909</v>
      </c>
      <c r="D94" s="21">
        <v>208694</v>
      </c>
      <c r="E94" s="21">
        <v>92763</v>
      </c>
      <c r="F94" s="22" t="s">
        <v>562</v>
      </c>
      <c r="G94" s="21">
        <v>104649</v>
      </c>
      <c r="H94" s="22" t="s">
        <v>562</v>
      </c>
      <c r="I94" s="21">
        <v>11282</v>
      </c>
    </row>
    <row r="95" spans="1:9">
      <c r="A95" s="20">
        <v>13153</v>
      </c>
      <c r="B95" s="16" t="s">
        <v>162</v>
      </c>
      <c r="C95" s="16" t="s">
        <v>910</v>
      </c>
      <c r="D95" s="21">
        <v>240597</v>
      </c>
      <c r="E95" s="21">
        <v>129750</v>
      </c>
      <c r="F95" s="22" t="s">
        <v>562</v>
      </c>
      <c r="G95" s="21">
        <v>104324</v>
      </c>
      <c r="H95" s="22" t="s">
        <v>562</v>
      </c>
      <c r="I95" s="21">
        <v>6523</v>
      </c>
    </row>
    <row r="96" spans="1:9">
      <c r="A96" s="20">
        <v>13155</v>
      </c>
      <c r="B96" s="16" t="s">
        <v>162</v>
      </c>
      <c r="C96" s="16" t="s">
        <v>911</v>
      </c>
      <c r="D96" s="21">
        <v>239977</v>
      </c>
      <c r="E96" s="21">
        <v>114637</v>
      </c>
      <c r="F96" s="22" t="s">
        <v>562</v>
      </c>
      <c r="G96" s="21">
        <v>108843</v>
      </c>
      <c r="H96" s="21">
        <v>15017</v>
      </c>
      <c r="I96" s="21">
        <v>1480</v>
      </c>
    </row>
    <row r="97" spans="1:9">
      <c r="A97" s="20">
        <v>13157</v>
      </c>
      <c r="B97" s="16" t="s">
        <v>162</v>
      </c>
      <c r="C97" s="16" t="s">
        <v>912</v>
      </c>
      <c r="D97" s="21">
        <v>232044</v>
      </c>
      <c r="E97" s="21">
        <v>110221</v>
      </c>
      <c r="F97" s="22" t="s">
        <v>562</v>
      </c>
      <c r="G97" s="21">
        <v>114979</v>
      </c>
      <c r="H97" s="22" t="s">
        <v>562</v>
      </c>
      <c r="I97" s="21">
        <v>6844</v>
      </c>
    </row>
    <row r="98" spans="1:9">
      <c r="A98" s="20">
        <v>13159</v>
      </c>
      <c r="B98" s="16" t="s">
        <v>162</v>
      </c>
      <c r="C98" s="16" t="s">
        <v>913</v>
      </c>
      <c r="D98" s="21">
        <v>247963</v>
      </c>
      <c r="E98" s="21">
        <v>185402</v>
      </c>
      <c r="F98" s="21">
        <v>11821</v>
      </c>
      <c r="G98" s="21">
        <v>48928</v>
      </c>
      <c r="H98" s="21">
        <v>1812</v>
      </c>
      <c r="I98" s="22" t="s">
        <v>562</v>
      </c>
    </row>
    <row r="99" spans="1:9">
      <c r="A99" s="20">
        <v>13161</v>
      </c>
      <c r="B99" s="16" t="s">
        <v>162</v>
      </c>
      <c r="C99" s="16" t="s">
        <v>914</v>
      </c>
      <c r="D99" s="21">
        <v>200896</v>
      </c>
      <c r="E99" s="21">
        <v>149404</v>
      </c>
      <c r="F99" s="22" t="s">
        <v>562</v>
      </c>
      <c r="G99" s="21">
        <v>48541</v>
      </c>
      <c r="H99" s="21">
        <v>2951</v>
      </c>
      <c r="I99" s="22" t="s">
        <v>562</v>
      </c>
    </row>
    <row r="100" spans="1:9">
      <c r="A100" s="20">
        <v>13163</v>
      </c>
      <c r="B100" s="16" t="s">
        <v>162</v>
      </c>
      <c r="C100" s="16" t="s">
        <v>915</v>
      </c>
      <c r="D100" s="21">
        <v>351158</v>
      </c>
      <c r="E100" s="21">
        <v>244424</v>
      </c>
      <c r="F100" s="22" t="s">
        <v>562</v>
      </c>
      <c r="G100" s="21">
        <v>106517</v>
      </c>
      <c r="H100" s="22" t="s">
        <v>562</v>
      </c>
      <c r="I100" s="22">
        <v>216</v>
      </c>
    </row>
    <row r="101" spans="1:9">
      <c r="A101" s="20">
        <v>13165</v>
      </c>
      <c r="B101" s="16" t="s">
        <v>162</v>
      </c>
      <c r="C101" s="16" t="s">
        <v>916</v>
      </c>
      <c r="D101" s="21">
        <v>232790</v>
      </c>
      <c r="E101" s="21">
        <v>150195</v>
      </c>
      <c r="F101" s="22" t="s">
        <v>562</v>
      </c>
      <c r="G101" s="21">
        <v>77760</v>
      </c>
      <c r="H101" s="22">
        <v>4835</v>
      </c>
      <c r="I101" s="21" t="s">
        <v>562</v>
      </c>
    </row>
    <row r="102" spans="1:9">
      <c r="A102" s="20">
        <v>13167</v>
      </c>
      <c r="B102" s="16" t="s">
        <v>162</v>
      </c>
      <c r="C102" s="16" t="s">
        <v>917</v>
      </c>
      <c r="D102" s="21">
        <v>206890</v>
      </c>
      <c r="E102" s="21">
        <v>153366</v>
      </c>
      <c r="F102" s="22" t="s">
        <v>562</v>
      </c>
      <c r="G102" s="21">
        <v>53524</v>
      </c>
      <c r="H102" s="22" t="s">
        <v>562</v>
      </c>
      <c r="I102" s="22" t="s">
        <v>562</v>
      </c>
    </row>
    <row r="103" spans="1:9">
      <c r="A103" s="20">
        <v>13169</v>
      </c>
      <c r="B103" s="16" t="s">
        <v>162</v>
      </c>
      <c r="C103" s="16" t="s">
        <v>918</v>
      </c>
      <c r="D103" s="21">
        <v>251707</v>
      </c>
      <c r="E103" s="21">
        <v>179936</v>
      </c>
      <c r="F103" s="21">
        <v>23286</v>
      </c>
      <c r="G103" s="21">
        <v>46985</v>
      </c>
      <c r="H103" s="21">
        <v>1500</v>
      </c>
      <c r="I103" s="22" t="s">
        <v>562</v>
      </c>
    </row>
    <row r="104" spans="1:9">
      <c r="A104" s="20">
        <v>13171</v>
      </c>
      <c r="B104" s="16" t="s">
        <v>162</v>
      </c>
      <c r="C104" s="16" t="s">
        <v>919</v>
      </c>
      <c r="D104" s="21">
        <v>125331</v>
      </c>
      <c r="E104" s="21">
        <v>98596</v>
      </c>
      <c r="F104" s="22" t="s">
        <v>562</v>
      </c>
      <c r="G104" s="21">
        <v>26736</v>
      </c>
      <c r="H104" s="22" t="s">
        <v>562</v>
      </c>
      <c r="I104" s="22" t="s">
        <v>562</v>
      </c>
    </row>
    <row r="105" spans="1:9">
      <c r="A105" s="20">
        <v>13173</v>
      </c>
      <c r="B105" s="16" t="s">
        <v>162</v>
      </c>
      <c r="C105" s="16" t="s">
        <v>920</v>
      </c>
      <c r="D105" s="21">
        <v>132949</v>
      </c>
      <c r="E105" s="21">
        <v>101608</v>
      </c>
      <c r="F105" s="22" t="s">
        <v>562</v>
      </c>
      <c r="G105" s="21">
        <v>31341</v>
      </c>
      <c r="H105" s="22" t="s">
        <v>562</v>
      </c>
      <c r="I105" s="22" t="s">
        <v>562</v>
      </c>
    </row>
    <row r="106" spans="1:9">
      <c r="A106" s="20">
        <v>13175</v>
      </c>
      <c r="B106" s="16" t="s">
        <v>162</v>
      </c>
      <c r="C106" s="16" t="s">
        <v>921</v>
      </c>
      <c r="D106" s="21">
        <v>510581</v>
      </c>
      <c r="E106" s="21">
        <v>364172</v>
      </c>
      <c r="F106" s="22" t="s">
        <v>562</v>
      </c>
      <c r="G106" s="21">
        <v>145772</v>
      </c>
      <c r="H106" s="22">
        <v>637</v>
      </c>
      <c r="I106" s="22" t="s">
        <v>562</v>
      </c>
    </row>
    <row r="107" spans="1:9">
      <c r="A107" s="20">
        <v>13177</v>
      </c>
      <c r="B107" s="16" t="s">
        <v>162</v>
      </c>
      <c r="C107" s="16" t="s">
        <v>922</v>
      </c>
      <c r="D107" s="21">
        <v>236815</v>
      </c>
      <c r="E107" s="21">
        <v>145919</v>
      </c>
      <c r="F107" s="22" t="s">
        <v>562</v>
      </c>
      <c r="G107" s="21">
        <v>89911</v>
      </c>
      <c r="H107" s="22">
        <v>985</v>
      </c>
      <c r="I107" s="22" t="s">
        <v>562</v>
      </c>
    </row>
    <row r="108" spans="1:9">
      <c r="A108" s="20">
        <v>13179</v>
      </c>
      <c r="B108" s="16" t="s">
        <v>162</v>
      </c>
      <c r="C108" s="16" t="s">
        <v>923</v>
      </c>
      <c r="D108" s="21">
        <v>414465</v>
      </c>
      <c r="E108" s="21">
        <v>229744</v>
      </c>
      <c r="F108" s="22" t="s">
        <v>562</v>
      </c>
      <c r="G108" s="21">
        <v>131056</v>
      </c>
      <c r="H108" s="22" t="s">
        <v>562</v>
      </c>
      <c r="I108" s="21">
        <v>53666</v>
      </c>
    </row>
    <row r="109" spans="1:9">
      <c r="A109" s="20">
        <v>13181</v>
      </c>
      <c r="B109" s="16" t="s">
        <v>162</v>
      </c>
      <c r="C109" s="16" t="s">
        <v>924</v>
      </c>
      <c r="D109" s="21">
        <v>148781</v>
      </c>
      <c r="E109" s="21">
        <v>114276</v>
      </c>
      <c r="F109" s="22" t="s">
        <v>562</v>
      </c>
      <c r="G109" s="21">
        <v>22688</v>
      </c>
      <c r="H109" s="22" t="s">
        <v>562</v>
      </c>
      <c r="I109" s="21">
        <v>11817</v>
      </c>
    </row>
    <row r="110" spans="1:9">
      <c r="A110" s="20">
        <v>13183</v>
      </c>
      <c r="B110" s="16" t="s">
        <v>162</v>
      </c>
      <c r="C110" s="16" t="s">
        <v>925</v>
      </c>
      <c r="D110" s="21">
        <v>252536</v>
      </c>
      <c r="E110" s="21">
        <v>234106</v>
      </c>
      <c r="F110" s="22" t="s">
        <v>562</v>
      </c>
      <c r="G110" s="21">
        <v>18431</v>
      </c>
      <c r="H110" s="22" t="s">
        <v>562</v>
      </c>
      <c r="I110" s="22" t="s">
        <v>562</v>
      </c>
    </row>
    <row r="111" spans="1:9">
      <c r="A111" s="20">
        <v>13185</v>
      </c>
      <c r="B111" s="16" t="s">
        <v>162</v>
      </c>
      <c r="C111" s="16" t="s">
        <v>926</v>
      </c>
      <c r="D111" s="21">
        <v>319965</v>
      </c>
      <c r="E111" s="21">
        <v>207934</v>
      </c>
      <c r="F111" s="22" t="s">
        <v>562</v>
      </c>
      <c r="G111" s="21">
        <v>102743</v>
      </c>
      <c r="H111" s="22" t="s">
        <v>562</v>
      </c>
      <c r="I111" s="21">
        <v>9287</v>
      </c>
    </row>
    <row r="112" spans="1:9">
      <c r="A112" s="20">
        <v>13187</v>
      </c>
      <c r="B112" s="16" t="s">
        <v>162</v>
      </c>
      <c r="C112" s="16" t="s">
        <v>927</v>
      </c>
      <c r="D112" s="21">
        <v>174374</v>
      </c>
      <c r="E112" s="21">
        <v>136592</v>
      </c>
      <c r="F112" s="21">
        <v>9473</v>
      </c>
      <c r="G112" s="21">
        <v>28309</v>
      </c>
      <c r="H112" s="22" t="s">
        <v>562</v>
      </c>
      <c r="I112" s="22" t="s">
        <v>562</v>
      </c>
    </row>
    <row r="113" spans="1:9">
      <c r="A113" s="20">
        <v>13193</v>
      </c>
      <c r="B113" s="16" t="s">
        <v>162</v>
      </c>
      <c r="C113" s="16" t="s">
        <v>930</v>
      </c>
      <c r="D113" s="21">
        <v>245799</v>
      </c>
      <c r="E113" s="21">
        <v>147895</v>
      </c>
      <c r="F113" s="22" t="s">
        <v>562</v>
      </c>
      <c r="G113" s="21">
        <v>97904</v>
      </c>
      <c r="H113" s="22" t="s">
        <v>562</v>
      </c>
      <c r="I113" s="22" t="s">
        <v>562</v>
      </c>
    </row>
    <row r="114" spans="1:9">
      <c r="A114" s="20">
        <v>13195</v>
      </c>
      <c r="B114" s="16" t="s">
        <v>162</v>
      </c>
      <c r="C114" s="16" t="s">
        <v>931</v>
      </c>
      <c r="D114" s="21">
        <v>182172</v>
      </c>
      <c r="E114" s="21">
        <v>94868</v>
      </c>
      <c r="F114" s="22" t="s">
        <v>562</v>
      </c>
      <c r="G114" s="21">
        <v>87303</v>
      </c>
      <c r="H114" s="22" t="s">
        <v>562</v>
      </c>
      <c r="I114" s="22" t="s">
        <v>562</v>
      </c>
    </row>
    <row r="115" spans="1:9">
      <c r="A115" s="20">
        <v>13197</v>
      </c>
      <c r="B115" s="16" t="s">
        <v>162</v>
      </c>
      <c r="C115" s="16" t="s">
        <v>932</v>
      </c>
      <c r="D115" s="21">
        <v>225858</v>
      </c>
      <c r="E115" s="21">
        <v>175649</v>
      </c>
      <c r="F115" s="22" t="s">
        <v>562</v>
      </c>
      <c r="G115" s="21">
        <v>48732</v>
      </c>
      <c r="H115" s="21">
        <v>1477</v>
      </c>
      <c r="I115" s="22" t="s">
        <v>562</v>
      </c>
    </row>
    <row r="116" spans="1:9">
      <c r="A116" s="20">
        <v>13189</v>
      </c>
      <c r="B116" s="16" t="s">
        <v>162</v>
      </c>
      <c r="C116" s="16" t="s">
        <v>928</v>
      </c>
      <c r="D116" s="21">
        <v>166617</v>
      </c>
      <c r="E116" s="21">
        <v>117189</v>
      </c>
      <c r="F116" s="22" t="s">
        <v>562</v>
      </c>
      <c r="G116" s="21">
        <v>49427</v>
      </c>
      <c r="H116" s="22" t="s">
        <v>562</v>
      </c>
      <c r="I116" s="22" t="s">
        <v>562</v>
      </c>
    </row>
    <row r="117" spans="1:9">
      <c r="A117" s="20">
        <v>13191</v>
      </c>
      <c r="B117" s="16" t="s">
        <v>162</v>
      </c>
      <c r="C117" s="16" t="s">
        <v>929</v>
      </c>
      <c r="D117" s="21">
        <v>344691</v>
      </c>
      <c r="E117" s="21">
        <v>161911</v>
      </c>
      <c r="F117" s="22">
        <v>1491</v>
      </c>
      <c r="G117" s="21">
        <v>108318</v>
      </c>
      <c r="H117" s="22" t="s">
        <v>562</v>
      </c>
      <c r="I117" s="21">
        <v>72971</v>
      </c>
    </row>
    <row r="118" spans="1:9">
      <c r="A118" s="20">
        <v>13199</v>
      </c>
      <c r="B118" s="16" t="s">
        <v>162</v>
      </c>
      <c r="C118" s="16" t="s">
        <v>933</v>
      </c>
      <c r="D118" s="21">
        <v>325804</v>
      </c>
      <c r="E118" s="21">
        <v>259260</v>
      </c>
      <c r="F118" s="22" t="s">
        <v>562</v>
      </c>
      <c r="G118" s="21">
        <v>66544</v>
      </c>
      <c r="H118" s="22" t="s">
        <v>562</v>
      </c>
      <c r="I118" s="22" t="s">
        <v>562</v>
      </c>
    </row>
    <row r="119" spans="1:9">
      <c r="A119" s="20">
        <v>13201</v>
      </c>
      <c r="B119" s="16" t="s">
        <v>162</v>
      </c>
      <c r="C119" s="16" t="s">
        <v>934</v>
      </c>
      <c r="D119" s="21">
        <v>190549</v>
      </c>
      <c r="E119" s="21">
        <v>76935</v>
      </c>
      <c r="F119" s="22" t="s">
        <v>562</v>
      </c>
      <c r="G119" s="21">
        <v>113613</v>
      </c>
      <c r="H119" s="22" t="s">
        <v>562</v>
      </c>
      <c r="I119" s="22" t="s">
        <v>562</v>
      </c>
    </row>
    <row r="120" spans="1:9">
      <c r="A120" s="20">
        <v>13205</v>
      </c>
      <c r="B120" s="16" t="s">
        <v>162</v>
      </c>
      <c r="C120" s="16" t="s">
        <v>935</v>
      </c>
      <c r="D120" s="21">
        <v>333196</v>
      </c>
      <c r="E120" s="21">
        <v>133561</v>
      </c>
      <c r="F120" s="22" t="s">
        <v>562</v>
      </c>
      <c r="G120" s="21">
        <v>199636</v>
      </c>
      <c r="H120" s="22" t="s">
        <v>562</v>
      </c>
      <c r="I120" s="22" t="s">
        <v>562</v>
      </c>
    </row>
    <row r="121" spans="1:9">
      <c r="A121" s="20">
        <v>13207</v>
      </c>
      <c r="B121" s="16" t="s">
        <v>162</v>
      </c>
      <c r="C121" s="16" t="s">
        <v>936</v>
      </c>
      <c r="D121" s="21">
        <v>258686</v>
      </c>
      <c r="E121" s="21">
        <v>181958</v>
      </c>
      <c r="F121" s="22" t="s">
        <v>562</v>
      </c>
      <c r="G121" s="21">
        <v>66440</v>
      </c>
      <c r="H121" s="21">
        <v>2879</v>
      </c>
      <c r="I121" s="21">
        <v>7408</v>
      </c>
    </row>
    <row r="122" spans="1:9">
      <c r="A122" s="20">
        <v>13209</v>
      </c>
      <c r="B122" s="16" t="s">
        <v>162</v>
      </c>
      <c r="C122" s="16" t="s">
        <v>937</v>
      </c>
      <c r="D122" s="21">
        <v>171323</v>
      </c>
      <c r="E122" s="21">
        <v>137716</v>
      </c>
      <c r="F122" s="22" t="s">
        <v>562</v>
      </c>
      <c r="G122" s="21">
        <v>32065</v>
      </c>
      <c r="H122" s="21">
        <v>1542</v>
      </c>
      <c r="I122" s="22" t="s">
        <v>562</v>
      </c>
    </row>
    <row r="123" spans="1:9">
      <c r="A123" s="20">
        <v>13211</v>
      </c>
      <c r="B123" s="16" t="s">
        <v>162</v>
      </c>
      <c r="C123" s="16" t="s">
        <v>938</v>
      </c>
      <c r="D123" s="21">
        <v>227025</v>
      </c>
      <c r="E123" s="21">
        <v>159525</v>
      </c>
      <c r="F123" s="22" t="s">
        <v>562</v>
      </c>
      <c r="G123" s="21">
        <v>67500</v>
      </c>
      <c r="H123" s="22" t="s">
        <v>562</v>
      </c>
      <c r="I123" s="22" t="s">
        <v>562</v>
      </c>
    </row>
    <row r="124" spans="1:9">
      <c r="A124" s="20">
        <v>13213</v>
      </c>
      <c r="B124" s="16" t="s">
        <v>162</v>
      </c>
      <c r="C124" s="16" t="s">
        <v>939</v>
      </c>
      <c r="D124" s="21">
        <v>219659</v>
      </c>
      <c r="E124" s="21">
        <v>134217</v>
      </c>
      <c r="F124" s="21">
        <v>9765</v>
      </c>
      <c r="G124" s="21">
        <v>75677</v>
      </c>
      <c r="H124" s="22" t="s">
        <v>562</v>
      </c>
      <c r="I124" s="22" t="s">
        <v>562</v>
      </c>
    </row>
    <row r="125" spans="1:9">
      <c r="A125" s="20">
        <v>13215</v>
      </c>
      <c r="B125" s="16" t="s">
        <v>162</v>
      </c>
      <c r="C125" s="16" t="s">
        <v>940</v>
      </c>
      <c r="D125" s="21">
        <v>127172</v>
      </c>
      <c r="E125" s="21">
        <v>75042</v>
      </c>
      <c r="F125" s="22" t="s">
        <v>562</v>
      </c>
      <c r="G125" s="21">
        <v>52130</v>
      </c>
      <c r="H125" s="22" t="s">
        <v>562</v>
      </c>
      <c r="I125" s="22" t="s">
        <v>562</v>
      </c>
    </row>
    <row r="126" spans="1:9">
      <c r="A126" s="20">
        <v>13217</v>
      </c>
      <c r="B126" s="16" t="s">
        <v>162</v>
      </c>
      <c r="C126" s="16" t="s">
        <v>941</v>
      </c>
      <c r="D126" s="21">
        <v>176176</v>
      </c>
      <c r="E126" s="21">
        <v>77137</v>
      </c>
      <c r="F126" s="22" t="s">
        <v>562</v>
      </c>
      <c r="G126" s="21">
        <v>99039</v>
      </c>
      <c r="H126" s="22" t="s">
        <v>562</v>
      </c>
      <c r="I126" s="22" t="s">
        <v>562</v>
      </c>
    </row>
    <row r="127" spans="1:9">
      <c r="A127" s="20">
        <v>13219</v>
      </c>
      <c r="B127" s="16" t="s">
        <v>162</v>
      </c>
      <c r="C127" s="16" t="s">
        <v>942</v>
      </c>
      <c r="D127" s="21">
        <v>109426</v>
      </c>
      <c r="E127" s="21">
        <v>67435</v>
      </c>
      <c r="F127" s="22" t="s">
        <v>562</v>
      </c>
      <c r="G127" s="21">
        <v>41991</v>
      </c>
      <c r="H127" s="22" t="s">
        <v>562</v>
      </c>
      <c r="I127" s="22" t="s">
        <v>562</v>
      </c>
    </row>
    <row r="128" spans="1:9">
      <c r="A128" s="20">
        <v>13221</v>
      </c>
      <c r="B128" s="16" t="s">
        <v>162</v>
      </c>
      <c r="C128" s="16" t="s">
        <v>943</v>
      </c>
      <c r="D128" s="21">
        <v>298615</v>
      </c>
      <c r="E128" s="21">
        <v>238441</v>
      </c>
      <c r="F128" s="22" t="s">
        <v>562</v>
      </c>
      <c r="G128" s="21">
        <v>60136</v>
      </c>
      <c r="H128" s="22">
        <v>38</v>
      </c>
      <c r="I128" s="22" t="s">
        <v>562</v>
      </c>
    </row>
    <row r="129" spans="1:9">
      <c r="A129" s="20">
        <v>13223</v>
      </c>
      <c r="B129" s="16" t="s">
        <v>162</v>
      </c>
      <c r="C129" s="16" t="s">
        <v>944</v>
      </c>
      <c r="D129" s="21">
        <v>200712</v>
      </c>
      <c r="E129" s="21">
        <v>114246</v>
      </c>
      <c r="F129" s="22" t="s">
        <v>562</v>
      </c>
      <c r="G129" s="21">
        <v>86466</v>
      </c>
      <c r="H129" s="22" t="s">
        <v>562</v>
      </c>
      <c r="I129" s="22" t="s">
        <v>562</v>
      </c>
    </row>
    <row r="130" spans="1:9">
      <c r="A130" s="20">
        <v>13225</v>
      </c>
      <c r="B130" s="16" t="s">
        <v>162</v>
      </c>
      <c r="C130" s="16" t="s">
        <v>945</v>
      </c>
      <c r="D130" s="21">
        <v>83879</v>
      </c>
      <c r="E130" s="21">
        <v>35684</v>
      </c>
      <c r="F130" s="22" t="s">
        <v>562</v>
      </c>
      <c r="G130" s="21">
        <v>41671</v>
      </c>
      <c r="H130" s="22" t="s">
        <v>562</v>
      </c>
      <c r="I130" s="21">
        <v>6523</v>
      </c>
    </row>
    <row r="131" spans="1:9">
      <c r="A131" s="20">
        <v>13227</v>
      </c>
      <c r="B131" s="16" t="s">
        <v>162</v>
      </c>
      <c r="C131" s="16" t="s">
        <v>946</v>
      </c>
      <c r="D131" s="21">
        <v>149239</v>
      </c>
      <c r="E131" s="21">
        <v>112829</v>
      </c>
      <c r="F131" s="22" t="s">
        <v>562</v>
      </c>
      <c r="G131" s="21">
        <v>30394</v>
      </c>
      <c r="H131" s="22" t="s">
        <v>562</v>
      </c>
      <c r="I131" s="21">
        <v>6017</v>
      </c>
    </row>
    <row r="132" spans="1:9">
      <c r="A132" s="20">
        <v>13229</v>
      </c>
      <c r="B132" s="16" t="s">
        <v>162</v>
      </c>
      <c r="C132" s="16" t="s">
        <v>947</v>
      </c>
      <c r="D132" s="21">
        <v>191069</v>
      </c>
      <c r="E132" s="21">
        <v>109386</v>
      </c>
      <c r="F132" s="22" t="s">
        <v>562</v>
      </c>
      <c r="G132" s="21">
        <v>81683</v>
      </c>
      <c r="H132" s="22" t="s">
        <v>562</v>
      </c>
      <c r="I132" s="22" t="s">
        <v>562</v>
      </c>
    </row>
    <row r="133" spans="1:9">
      <c r="A133" s="20">
        <v>13231</v>
      </c>
      <c r="B133" s="16" t="s">
        <v>162</v>
      </c>
      <c r="C133" s="16" t="s">
        <v>948</v>
      </c>
      <c r="D133" s="21">
        <v>144022</v>
      </c>
      <c r="E133" s="21">
        <v>96584</v>
      </c>
      <c r="F133" s="22" t="s">
        <v>562</v>
      </c>
      <c r="G133" s="21">
        <v>42508</v>
      </c>
      <c r="H133" s="21">
        <v>4929</v>
      </c>
      <c r="I133" s="22" t="s">
        <v>562</v>
      </c>
    </row>
    <row r="134" spans="1:9">
      <c r="A134" s="20">
        <v>13233</v>
      </c>
      <c r="B134" s="16" t="s">
        <v>162</v>
      </c>
      <c r="C134" s="16" t="s">
        <v>949</v>
      </c>
      <c r="D134" s="21">
        <v>177310</v>
      </c>
      <c r="E134" s="21">
        <v>133236</v>
      </c>
      <c r="F134" s="22" t="s">
        <v>562</v>
      </c>
      <c r="G134" s="21">
        <v>44074</v>
      </c>
      <c r="H134" s="22" t="s">
        <v>562</v>
      </c>
      <c r="I134" s="22" t="s">
        <v>562</v>
      </c>
    </row>
    <row r="135" spans="1:9">
      <c r="A135" s="20">
        <v>13235</v>
      </c>
      <c r="B135" s="16" t="s">
        <v>162</v>
      </c>
      <c r="C135" s="16" t="s">
        <v>950</v>
      </c>
      <c r="D135" s="21">
        <v>162374</v>
      </c>
      <c r="E135" s="21">
        <v>82427</v>
      </c>
      <c r="F135" s="22" t="s">
        <v>562</v>
      </c>
      <c r="G135" s="21">
        <v>73424</v>
      </c>
      <c r="H135" s="22" t="s">
        <v>562</v>
      </c>
      <c r="I135" s="21">
        <v>6523</v>
      </c>
    </row>
    <row r="136" spans="1:9">
      <c r="A136" s="20">
        <v>13237</v>
      </c>
      <c r="B136" s="16" t="s">
        <v>162</v>
      </c>
      <c r="C136" s="16" t="s">
        <v>951</v>
      </c>
      <c r="D136" s="21">
        <v>200931</v>
      </c>
      <c r="E136" s="21">
        <v>148523</v>
      </c>
      <c r="F136" s="22" t="s">
        <v>562</v>
      </c>
      <c r="G136" s="21">
        <v>52185</v>
      </c>
      <c r="H136" s="22">
        <v>222</v>
      </c>
      <c r="I136" s="22" t="s">
        <v>562</v>
      </c>
    </row>
    <row r="137" spans="1:9">
      <c r="A137" s="20">
        <v>13239</v>
      </c>
      <c r="B137" s="16" t="s">
        <v>162</v>
      </c>
      <c r="C137" s="16" t="s">
        <v>952</v>
      </c>
      <c r="D137" s="21">
        <v>114206</v>
      </c>
      <c r="E137" s="21">
        <v>91672</v>
      </c>
      <c r="F137" s="22" t="s">
        <v>562</v>
      </c>
      <c r="G137" s="21">
        <v>16626</v>
      </c>
      <c r="H137" s="22" t="s">
        <v>562</v>
      </c>
      <c r="I137" s="21">
        <v>5908</v>
      </c>
    </row>
    <row r="138" spans="1:9">
      <c r="A138" s="20">
        <v>13241</v>
      </c>
      <c r="B138" s="16" t="s">
        <v>162</v>
      </c>
      <c r="C138" s="16" t="s">
        <v>953</v>
      </c>
      <c r="D138" s="21">
        <v>247591</v>
      </c>
      <c r="E138" s="21">
        <v>197036</v>
      </c>
      <c r="F138" s="21">
        <v>16399</v>
      </c>
      <c r="G138" s="21">
        <v>25887</v>
      </c>
      <c r="H138" s="22">
        <v>1899</v>
      </c>
      <c r="I138" s="21">
        <v>6370</v>
      </c>
    </row>
    <row r="139" spans="1:9">
      <c r="A139" s="20">
        <v>13243</v>
      </c>
      <c r="B139" s="16" t="s">
        <v>162</v>
      </c>
      <c r="C139" s="16" t="s">
        <v>954</v>
      </c>
      <c r="D139" s="21">
        <v>275711</v>
      </c>
      <c r="E139" s="21">
        <v>189456</v>
      </c>
      <c r="F139" s="22" t="s">
        <v>562</v>
      </c>
      <c r="G139" s="21">
        <v>84799</v>
      </c>
      <c r="H139" s="22" t="s">
        <v>562</v>
      </c>
      <c r="I139" s="21">
        <v>1455</v>
      </c>
    </row>
    <row r="140" spans="1:9">
      <c r="A140" s="20">
        <v>13245</v>
      </c>
      <c r="B140" s="16" t="s">
        <v>162</v>
      </c>
      <c r="C140" s="16" t="s">
        <v>955</v>
      </c>
      <c r="D140" s="21">
        <v>231141</v>
      </c>
      <c r="E140" s="21">
        <v>131356</v>
      </c>
      <c r="F140" s="22" t="s">
        <v>562</v>
      </c>
      <c r="G140" s="21">
        <v>89999</v>
      </c>
      <c r="H140" s="21">
        <v>4893</v>
      </c>
      <c r="I140" s="21">
        <v>4893</v>
      </c>
    </row>
    <row r="141" spans="1:9">
      <c r="A141" s="20">
        <v>13247</v>
      </c>
      <c r="B141" s="16" t="s">
        <v>162</v>
      </c>
      <c r="C141" s="16" t="s">
        <v>956</v>
      </c>
      <c r="D141" s="21">
        <v>84156</v>
      </c>
      <c r="E141" s="21">
        <v>25046</v>
      </c>
      <c r="F141" s="22" t="s">
        <v>562</v>
      </c>
      <c r="G141" s="21">
        <v>59110</v>
      </c>
      <c r="H141" s="22" t="s">
        <v>562</v>
      </c>
      <c r="I141" s="22" t="s">
        <v>562</v>
      </c>
    </row>
    <row r="142" spans="1:9">
      <c r="A142" s="20">
        <v>13249</v>
      </c>
      <c r="B142" s="16" t="s">
        <v>162</v>
      </c>
      <c r="C142" s="16" t="s">
        <v>957</v>
      </c>
      <c r="D142" s="21">
        <v>125957</v>
      </c>
      <c r="E142" s="21">
        <v>112908</v>
      </c>
      <c r="F142" s="22" t="s">
        <v>562</v>
      </c>
      <c r="G142" s="21">
        <v>13049</v>
      </c>
      <c r="H142" s="22" t="s">
        <v>562</v>
      </c>
      <c r="I142" s="22" t="s">
        <v>562</v>
      </c>
    </row>
    <row r="143" spans="1:9">
      <c r="A143" s="20">
        <v>13251</v>
      </c>
      <c r="B143" s="16" t="s">
        <v>162</v>
      </c>
      <c r="C143" s="16" t="s">
        <v>958</v>
      </c>
      <c r="D143" s="21">
        <v>421093</v>
      </c>
      <c r="E143" s="21">
        <v>332616</v>
      </c>
      <c r="F143" s="22" t="s">
        <v>562</v>
      </c>
      <c r="G143" s="21">
        <v>86901</v>
      </c>
      <c r="H143" s="21">
        <v>1576</v>
      </c>
      <c r="I143" s="22" t="s">
        <v>562</v>
      </c>
    </row>
    <row r="144" spans="1:9">
      <c r="A144" s="20">
        <v>13253</v>
      </c>
      <c r="B144" s="16" t="s">
        <v>162</v>
      </c>
      <c r="C144" s="16" t="s">
        <v>959</v>
      </c>
      <c r="D144" s="21">
        <v>154170</v>
      </c>
      <c r="E144" s="21">
        <v>47837</v>
      </c>
      <c r="F144" s="22" t="s">
        <v>562</v>
      </c>
      <c r="G144" s="21">
        <v>89073</v>
      </c>
      <c r="H144" s="22" t="s">
        <v>562</v>
      </c>
      <c r="I144" s="21">
        <v>17260</v>
      </c>
    </row>
    <row r="145" spans="1:9">
      <c r="A145" s="20">
        <v>13255</v>
      </c>
      <c r="B145" s="16" t="s">
        <v>162</v>
      </c>
      <c r="C145" s="16" t="s">
        <v>960</v>
      </c>
      <c r="D145" s="21">
        <v>141414</v>
      </c>
      <c r="E145" s="21">
        <v>88726</v>
      </c>
      <c r="F145" s="22" t="s">
        <v>562</v>
      </c>
      <c r="G145" s="21">
        <v>45353</v>
      </c>
      <c r="H145" s="21">
        <v>7335</v>
      </c>
      <c r="I145" s="22" t="s">
        <v>562</v>
      </c>
    </row>
    <row r="146" spans="1:9">
      <c r="A146" s="20">
        <v>13257</v>
      </c>
      <c r="B146" s="16" t="s">
        <v>162</v>
      </c>
      <c r="C146" s="16" t="s">
        <v>961</v>
      </c>
      <c r="D146" s="21">
        <v>114474</v>
      </c>
      <c r="E146" s="21">
        <v>92027</v>
      </c>
      <c r="F146" s="22" t="s">
        <v>562</v>
      </c>
      <c r="G146" s="21">
        <v>21946</v>
      </c>
      <c r="H146" s="21">
        <v>501</v>
      </c>
      <c r="I146" s="22" t="s">
        <v>562</v>
      </c>
    </row>
    <row r="147" spans="1:9">
      <c r="A147" s="20">
        <v>13259</v>
      </c>
      <c r="B147" s="16" t="s">
        <v>162</v>
      </c>
      <c r="C147" s="16" t="s">
        <v>962</v>
      </c>
      <c r="D147" s="21">
        <v>286029</v>
      </c>
      <c r="E147" s="21">
        <v>239109</v>
      </c>
      <c r="F147" s="22" t="s">
        <v>562</v>
      </c>
      <c r="G147" s="21">
        <v>34489</v>
      </c>
      <c r="H147" s="22" t="s">
        <v>562</v>
      </c>
      <c r="I147" s="21">
        <v>12432</v>
      </c>
    </row>
    <row r="148" spans="1:9">
      <c r="A148" s="20">
        <v>13261</v>
      </c>
      <c r="B148" s="16" t="s">
        <v>162</v>
      </c>
      <c r="C148" s="16" t="s">
        <v>963</v>
      </c>
      <c r="D148" s="21">
        <v>318762</v>
      </c>
      <c r="E148" s="21">
        <v>196804</v>
      </c>
      <c r="F148" s="22" t="s">
        <v>562</v>
      </c>
      <c r="G148" s="21">
        <v>121958</v>
      </c>
      <c r="H148" s="22" t="s">
        <v>562</v>
      </c>
      <c r="I148" s="22" t="s">
        <v>562</v>
      </c>
    </row>
    <row r="149" spans="1:9">
      <c r="A149" s="20">
        <v>13263</v>
      </c>
      <c r="B149" s="16" t="s">
        <v>162</v>
      </c>
      <c r="C149" s="16" t="s">
        <v>964</v>
      </c>
      <c r="D149" s="21">
        <v>249976</v>
      </c>
      <c r="E149" s="21">
        <v>209497</v>
      </c>
      <c r="F149" s="22" t="s">
        <v>562</v>
      </c>
      <c r="G149" s="21">
        <v>35123</v>
      </c>
      <c r="H149" s="21">
        <v>5356</v>
      </c>
      <c r="I149" s="22" t="s">
        <v>562</v>
      </c>
    </row>
    <row r="150" spans="1:9">
      <c r="A150" s="20">
        <v>13265</v>
      </c>
      <c r="B150" s="16" t="s">
        <v>162</v>
      </c>
      <c r="C150" s="16" t="s">
        <v>965</v>
      </c>
      <c r="D150" s="21">
        <v>130536</v>
      </c>
      <c r="E150" s="21">
        <v>121938</v>
      </c>
      <c r="F150" s="22" t="s">
        <v>562</v>
      </c>
      <c r="G150" s="21">
        <v>3705</v>
      </c>
      <c r="H150" s="21">
        <v>4893</v>
      </c>
      <c r="I150" s="22" t="s">
        <v>562</v>
      </c>
    </row>
    <row r="151" spans="1:9">
      <c r="A151" s="20">
        <v>13267</v>
      </c>
      <c r="B151" s="16" t="s">
        <v>162</v>
      </c>
      <c r="C151" s="16" t="s">
        <v>966</v>
      </c>
      <c r="D151" s="21">
        <v>294517</v>
      </c>
      <c r="E151" s="21">
        <v>184830</v>
      </c>
      <c r="F151" s="22" t="s">
        <v>562</v>
      </c>
      <c r="G151" s="21">
        <v>101764</v>
      </c>
      <c r="H151" s="21">
        <v>7923</v>
      </c>
      <c r="I151" s="22" t="s">
        <v>562</v>
      </c>
    </row>
    <row r="152" spans="1:9">
      <c r="A152" s="20">
        <v>13269</v>
      </c>
      <c r="B152" s="16" t="s">
        <v>162</v>
      </c>
      <c r="C152" s="16" t="s">
        <v>967</v>
      </c>
      <c r="D152" s="21">
        <v>264865</v>
      </c>
      <c r="E152" s="21">
        <v>235706</v>
      </c>
      <c r="F152" s="22" t="s">
        <v>562</v>
      </c>
      <c r="G152" s="21">
        <v>27659</v>
      </c>
      <c r="H152" s="22" t="s">
        <v>562</v>
      </c>
      <c r="I152" s="21">
        <v>1500</v>
      </c>
    </row>
    <row r="153" spans="1:9">
      <c r="A153" s="20">
        <v>13271</v>
      </c>
      <c r="B153" s="16" t="s">
        <v>162</v>
      </c>
      <c r="C153" s="16" t="s">
        <v>968</v>
      </c>
      <c r="D153" s="21">
        <v>294178</v>
      </c>
      <c r="E153" s="21">
        <v>247855</v>
      </c>
      <c r="F153" s="22" t="s">
        <v>562</v>
      </c>
      <c r="G153" s="21">
        <v>44711</v>
      </c>
      <c r="H153" s="21">
        <v>1612</v>
      </c>
      <c r="I153" s="22" t="s">
        <v>562</v>
      </c>
    </row>
    <row r="154" spans="1:9">
      <c r="A154" s="20">
        <v>13273</v>
      </c>
      <c r="B154" s="16" t="s">
        <v>162</v>
      </c>
      <c r="C154" s="16" t="s">
        <v>969</v>
      </c>
      <c r="D154" s="21">
        <v>222261</v>
      </c>
      <c r="E154" s="21">
        <v>155552</v>
      </c>
      <c r="F154" s="22" t="s">
        <v>562</v>
      </c>
      <c r="G154" s="21">
        <v>66709</v>
      </c>
      <c r="H154" s="22" t="s">
        <v>562</v>
      </c>
      <c r="I154" s="22" t="s">
        <v>562</v>
      </c>
    </row>
    <row r="155" spans="1:9">
      <c r="A155" s="20">
        <v>13275</v>
      </c>
      <c r="B155" s="16" t="s">
        <v>162</v>
      </c>
      <c r="C155" s="16" t="s">
        <v>970</v>
      </c>
      <c r="D155" s="21">
        <v>356213</v>
      </c>
      <c r="E155" s="21">
        <v>204275</v>
      </c>
      <c r="F155" s="22" t="s">
        <v>562</v>
      </c>
      <c r="G155" s="21">
        <v>145611</v>
      </c>
      <c r="H155" s="22" t="s">
        <v>562</v>
      </c>
      <c r="I155" s="21">
        <v>6327</v>
      </c>
    </row>
    <row r="156" spans="1:9">
      <c r="A156" s="20">
        <v>13277</v>
      </c>
      <c r="B156" s="16" t="s">
        <v>162</v>
      </c>
      <c r="C156" s="16" t="s">
        <v>971</v>
      </c>
      <c r="D156" s="21">
        <v>180863</v>
      </c>
      <c r="E156" s="21">
        <v>87709</v>
      </c>
      <c r="F156" s="22" t="s">
        <v>562</v>
      </c>
      <c r="G156" s="21">
        <v>74173</v>
      </c>
      <c r="H156" s="22" t="s">
        <v>562</v>
      </c>
      <c r="I156" s="21">
        <v>18981</v>
      </c>
    </row>
    <row r="157" spans="1:9">
      <c r="A157" s="20">
        <v>13279</v>
      </c>
      <c r="B157" s="16" t="s">
        <v>162</v>
      </c>
      <c r="C157" s="16" t="s">
        <v>972</v>
      </c>
      <c r="D157" s="21">
        <v>245260</v>
      </c>
      <c r="E157" s="21">
        <v>157958</v>
      </c>
      <c r="F157" s="22" t="s">
        <v>562</v>
      </c>
      <c r="G157" s="21">
        <v>80855</v>
      </c>
      <c r="H157" s="22" t="s">
        <v>562</v>
      </c>
      <c r="I157" s="21">
        <v>6447</v>
      </c>
    </row>
    <row r="158" spans="1:9">
      <c r="A158" s="20">
        <v>13281</v>
      </c>
      <c r="B158" s="16" t="s">
        <v>162</v>
      </c>
      <c r="C158" s="16" t="s">
        <v>973</v>
      </c>
      <c r="D158" s="21">
        <v>108228</v>
      </c>
      <c r="E158" s="21">
        <v>62290</v>
      </c>
      <c r="F158" s="21">
        <v>21088</v>
      </c>
      <c r="G158" s="21">
        <v>18480</v>
      </c>
      <c r="H158" s="22" t="s">
        <v>562</v>
      </c>
      <c r="I158" s="21">
        <v>6370</v>
      </c>
    </row>
    <row r="159" spans="1:9">
      <c r="A159" s="20">
        <v>13283</v>
      </c>
      <c r="B159" s="16" t="s">
        <v>162</v>
      </c>
      <c r="C159" s="16" t="s">
        <v>974</v>
      </c>
      <c r="D159" s="21">
        <v>130452</v>
      </c>
      <c r="E159" s="21">
        <v>112693</v>
      </c>
      <c r="F159" s="22" t="s">
        <v>562</v>
      </c>
      <c r="G159" s="21">
        <v>17759</v>
      </c>
      <c r="H159" s="22" t="s">
        <v>562</v>
      </c>
      <c r="I159" s="22" t="s">
        <v>562</v>
      </c>
    </row>
    <row r="160" spans="1:9">
      <c r="A160" s="20">
        <v>13285</v>
      </c>
      <c r="B160" s="16" t="s">
        <v>162</v>
      </c>
      <c r="C160" s="16" t="s">
        <v>975</v>
      </c>
      <c r="D160" s="21">
        <v>291832</v>
      </c>
      <c r="E160" s="21">
        <v>201300</v>
      </c>
      <c r="F160" s="22" t="s">
        <v>562</v>
      </c>
      <c r="G160" s="21">
        <v>73933</v>
      </c>
      <c r="H160" s="21">
        <v>1455</v>
      </c>
      <c r="I160" s="21">
        <v>15144</v>
      </c>
    </row>
    <row r="161" spans="1:9">
      <c r="A161" s="20">
        <v>13287</v>
      </c>
      <c r="B161" s="16" t="s">
        <v>162</v>
      </c>
      <c r="C161" s="16" t="s">
        <v>976</v>
      </c>
      <c r="D161" s="21">
        <v>179915</v>
      </c>
      <c r="E161" s="21">
        <v>73911</v>
      </c>
      <c r="F161" s="22" t="s">
        <v>562</v>
      </c>
      <c r="G161" s="21">
        <v>106003</v>
      </c>
      <c r="H161" s="22" t="s">
        <v>562</v>
      </c>
      <c r="I161" s="22" t="s">
        <v>562</v>
      </c>
    </row>
    <row r="162" spans="1:9">
      <c r="A162" s="20">
        <v>13289</v>
      </c>
      <c r="B162" s="16" t="s">
        <v>162</v>
      </c>
      <c r="C162" s="16" t="s">
        <v>977</v>
      </c>
      <c r="D162" s="21">
        <v>227644</v>
      </c>
      <c r="E162" s="21">
        <v>198449</v>
      </c>
      <c r="F162" s="21">
        <v>4547</v>
      </c>
      <c r="G162" s="21">
        <v>24648</v>
      </c>
      <c r="H162" s="22" t="s">
        <v>562</v>
      </c>
      <c r="I162" s="22" t="s">
        <v>562</v>
      </c>
    </row>
    <row r="163" spans="1:9">
      <c r="A163" s="20">
        <v>13291</v>
      </c>
      <c r="B163" s="16" t="s">
        <v>162</v>
      </c>
      <c r="C163" s="16" t="s">
        <v>978</v>
      </c>
      <c r="D163" s="21">
        <v>209331</v>
      </c>
      <c r="E163" s="21">
        <v>121443</v>
      </c>
      <c r="F163" s="21">
        <v>31080</v>
      </c>
      <c r="G163" s="21">
        <v>50437</v>
      </c>
      <c r="H163" s="22" t="s">
        <v>562</v>
      </c>
      <c r="I163" s="21">
        <v>6370</v>
      </c>
    </row>
    <row r="164" spans="1:9">
      <c r="A164" s="20">
        <v>13293</v>
      </c>
      <c r="B164" s="16" t="s">
        <v>162</v>
      </c>
      <c r="C164" s="16" t="s">
        <v>979</v>
      </c>
      <c r="D164" s="21">
        <v>213978</v>
      </c>
      <c r="E164" s="21">
        <v>151193</v>
      </c>
      <c r="F164" s="22" t="s">
        <v>562</v>
      </c>
      <c r="G164" s="21">
        <v>62785</v>
      </c>
      <c r="H164" s="22" t="s">
        <v>562</v>
      </c>
      <c r="I164" s="22" t="s">
        <v>562</v>
      </c>
    </row>
    <row r="165" spans="1:9">
      <c r="A165" s="20">
        <v>13295</v>
      </c>
      <c r="B165" s="16" t="s">
        <v>162</v>
      </c>
      <c r="C165" s="16" t="s">
        <v>980</v>
      </c>
      <c r="D165" s="21">
        <v>276026</v>
      </c>
      <c r="E165" s="21">
        <v>164417</v>
      </c>
      <c r="F165" s="22" t="s">
        <v>562</v>
      </c>
      <c r="G165" s="21">
        <v>111609</v>
      </c>
      <c r="H165" s="22" t="s">
        <v>562</v>
      </c>
      <c r="I165" s="22" t="s">
        <v>562</v>
      </c>
    </row>
    <row r="166" spans="1:9">
      <c r="A166" s="20">
        <v>13297</v>
      </c>
      <c r="B166" s="16" t="s">
        <v>162</v>
      </c>
      <c r="C166" s="16" t="s">
        <v>981</v>
      </c>
      <c r="D166" s="21">
        <v>226273</v>
      </c>
      <c r="E166" s="21">
        <v>132984</v>
      </c>
      <c r="F166" s="22" t="s">
        <v>562</v>
      </c>
      <c r="G166" s="21">
        <v>86117</v>
      </c>
      <c r="H166" s="22" t="s">
        <v>562</v>
      </c>
      <c r="I166" s="21">
        <v>7172</v>
      </c>
    </row>
    <row r="167" spans="1:9">
      <c r="A167" s="20">
        <v>13299</v>
      </c>
      <c r="B167" s="16" t="s">
        <v>162</v>
      </c>
      <c r="C167" s="16" t="s">
        <v>982</v>
      </c>
      <c r="D167" s="21">
        <v>561009</v>
      </c>
      <c r="E167" s="21">
        <v>342772</v>
      </c>
      <c r="F167" s="21">
        <v>150839</v>
      </c>
      <c r="G167" s="21">
        <v>61496</v>
      </c>
      <c r="H167" s="22" t="s">
        <v>562</v>
      </c>
      <c r="I167" s="21">
        <v>5903</v>
      </c>
    </row>
    <row r="168" spans="1:9">
      <c r="A168" s="20">
        <v>13301</v>
      </c>
      <c r="B168" s="16" t="s">
        <v>162</v>
      </c>
      <c r="C168" s="16" t="s">
        <v>983</v>
      </c>
      <c r="D168" s="21">
        <v>183394</v>
      </c>
      <c r="E168" s="21">
        <v>164065</v>
      </c>
      <c r="F168" s="22" t="s">
        <v>562</v>
      </c>
      <c r="G168" s="21">
        <v>17829</v>
      </c>
      <c r="H168" s="22" t="s">
        <v>562</v>
      </c>
      <c r="I168" s="21">
        <v>1500</v>
      </c>
    </row>
    <row r="169" spans="1:9">
      <c r="A169" s="20">
        <v>13303</v>
      </c>
      <c r="B169" s="16" t="s">
        <v>162</v>
      </c>
      <c r="C169" s="16" t="s">
        <v>984</v>
      </c>
      <c r="D169" s="21">
        <v>440485</v>
      </c>
      <c r="E169" s="21">
        <v>308591</v>
      </c>
      <c r="F169" s="22" t="s">
        <v>562</v>
      </c>
      <c r="G169" s="21">
        <v>121247</v>
      </c>
      <c r="H169" s="21">
        <v>4124</v>
      </c>
      <c r="I169" s="21">
        <v>6523</v>
      </c>
    </row>
    <row r="170" spans="1:9">
      <c r="A170" s="20">
        <v>13305</v>
      </c>
      <c r="B170" s="16" t="s">
        <v>162</v>
      </c>
      <c r="C170" s="16" t="s">
        <v>985</v>
      </c>
      <c r="D170" s="21">
        <v>428511</v>
      </c>
      <c r="E170" s="21">
        <v>350130</v>
      </c>
      <c r="F170" s="22" t="s">
        <v>562</v>
      </c>
      <c r="G170" s="21">
        <v>71934</v>
      </c>
      <c r="H170" s="22" t="s">
        <v>562</v>
      </c>
      <c r="I170" s="21">
        <v>6447</v>
      </c>
    </row>
    <row r="171" spans="1:9">
      <c r="A171" s="20">
        <v>13307</v>
      </c>
      <c r="B171" s="16" t="s">
        <v>162</v>
      </c>
      <c r="C171" s="16" t="s">
        <v>986</v>
      </c>
      <c r="D171" s="21">
        <v>138115</v>
      </c>
      <c r="E171" s="21">
        <v>79301</v>
      </c>
      <c r="F171" s="22" t="s">
        <v>562</v>
      </c>
      <c r="G171" s="21">
        <v>53921</v>
      </c>
      <c r="H171" s="22" t="s">
        <v>562</v>
      </c>
      <c r="I171" s="21">
        <v>4893</v>
      </c>
    </row>
    <row r="172" spans="1:9">
      <c r="A172" s="20">
        <v>13309</v>
      </c>
      <c r="B172" s="16" t="s">
        <v>162</v>
      </c>
      <c r="C172" s="16" t="s">
        <v>987</v>
      </c>
      <c r="D172" s="21">
        <v>190546</v>
      </c>
      <c r="E172" s="21">
        <v>148324</v>
      </c>
      <c r="F172" s="22" t="s">
        <v>562</v>
      </c>
      <c r="G172" s="21">
        <v>32259</v>
      </c>
      <c r="H172" s="21">
        <v>5128</v>
      </c>
      <c r="I172" s="21">
        <v>4835</v>
      </c>
    </row>
    <row r="173" spans="1:9">
      <c r="A173" s="20">
        <v>13311</v>
      </c>
      <c r="B173" s="16" t="s">
        <v>162</v>
      </c>
      <c r="C173" s="16" t="s">
        <v>988</v>
      </c>
      <c r="D173" s="21">
        <v>171424</v>
      </c>
      <c r="E173" s="21">
        <v>119089</v>
      </c>
      <c r="F173" s="21">
        <v>19239</v>
      </c>
      <c r="G173" s="21">
        <v>33096</v>
      </c>
      <c r="H173" s="22" t="s">
        <v>562</v>
      </c>
      <c r="I173" s="22" t="s">
        <v>562</v>
      </c>
    </row>
    <row r="174" spans="1:9">
      <c r="A174" s="20">
        <v>13313</v>
      </c>
      <c r="B174" s="16" t="s">
        <v>162</v>
      </c>
      <c r="C174" s="16" t="s">
        <v>989</v>
      </c>
      <c r="D174" s="21">
        <v>189636</v>
      </c>
      <c r="E174" s="21">
        <v>90593</v>
      </c>
      <c r="F174" s="22" t="s">
        <v>562</v>
      </c>
      <c r="G174" s="21">
        <v>99043</v>
      </c>
      <c r="H174" s="22" t="s">
        <v>562</v>
      </c>
      <c r="I174" s="22" t="s">
        <v>562</v>
      </c>
    </row>
    <row r="175" spans="1:9">
      <c r="A175" s="20">
        <v>13315</v>
      </c>
      <c r="B175" s="16" t="s">
        <v>162</v>
      </c>
      <c r="C175" s="16" t="s">
        <v>990</v>
      </c>
      <c r="D175" s="21">
        <v>269657</v>
      </c>
      <c r="E175" s="21">
        <v>184275</v>
      </c>
      <c r="F175" s="22" t="s">
        <v>562</v>
      </c>
      <c r="G175" s="21">
        <v>85382</v>
      </c>
      <c r="H175" s="22" t="s">
        <v>562</v>
      </c>
      <c r="I175" s="22" t="s">
        <v>562</v>
      </c>
    </row>
    <row r="176" spans="1:9">
      <c r="A176" s="20">
        <v>13317</v>
      </c>
      <c r="B176" s="16" t="s">
        <v>162</v>
      </c>
      <c r="C176" s="16" t="s">
        <v>991</v>
      </c>
      <c r="D176" s="21">
        <v>309224</v>
      </c>
      <c r="E176" s="21">
        <v>238148</v>
      </c>
      <c r="F176" s="22" t="s">
        <v>562</v>
      </c>
      <c r="G176" s="21">
        <v>65168</v>
      </c>
      <c r="H176" s="22" t="s">
        <v>562</v>
      </c>
      <c r="I176" s="21">
        <v>5908</v>
      </c>
    </row>
    <row r="177" spans="1:9">
      <c r="A177" s="20">
        <v>13319</v>
      </c>
      <c r="B177" s="16" t="s">
        <v>162</v>
      </c>
      <c r="C177" s="16" t="s">
        <v>992</v>
      </c>
      <c r="D177" s="21">
        <v>280929</v>
      </c>
      <c r="E177" s="21">
        <v>272792</v>
      </c>
      <c r="F177" s="22" t="s">
        <v>562</v>
      </c>
      <c r="G177" s="21">
        <v>8137</v>
      </c>
      <c r="H177" s="22" t="s">
        <v>562</v>
      </c>
      <c r="I177" s="22" t="s">
        <v>562</v>
      </c>
    </row>
    <row r="178" spans="1:9">
      <c r="A178" s="20">
        <v>13321</v>
      </c>
      <c r="B178" s="16" t="s">
        <v>162</v>
      </c>
      <c r="C178" s="16" t="s">
        <v>993</v>
      </c>
      <c r="D178" s="21">
        <v>362154</v>
      </c>
      <c r="E178" s="21">
        <v>173295</v>
      </c>
      <c r="F178" s="22" t="s">
        <v>562</v>
      </c>
      <c r="G178" s="21">
        <v>188859</v>
      </c>
      <c r="H178" s="22" t="s">
        <v>562</v>
      </c>
      <c r="I178" s="22" t="s">
        <v>562</v>
      </c>
    </row>
    <row r="179" spans="1:9">
      <c r="A179" s="20" t="s">
        <v>332</v>
      </c>
      <c r="D179" s="21">
        <v>38031943</v>
      </c>
      <c r="E179" s="21">
        <v>24157996</v>
      </c>
      <c r="F179" s="21">
        <v>570442</v>
      </c>
      <c r="G179" s="21">
        <v>12141102</v>
      </c>
      <c r="H179" s="21">
        <v>208765</v>
      </c>
      <c r="I179" s="21">
        <v>953637</v>
      </c>
    </row>
  </sheetData>
  <sortState ref="A20:I178">
    <sortCondition ref="C20:C178"/>
  </sortState>
  <mergeCells count="5">
    <mergeCell ref="D13:I13"/>
    <mergeCell ref="D14:I14"/>
    <mergeCell ref="D15:I15"/>
    <mergeCell ref="D16:I16"/>
    <mergeCell ref="D17:I17"/>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9"/>
  <sheetViews>
    <sheetView workbookViewId="0">
      <selection activeCell="D21" sqref="D21"/>
    </sheetView>
  </sheetViews>
  <sheetFormatPr defaultColWidth="11.25" defaultRowHeight="15.75"/>
  <cols>
    <col min="2" max="2" width="10.75" style="16"/>
    <col min="3" max="3" width="13.75" style="16" customWidth="1"/>
  </cols>
  <sheetData>
    <row r="1" spans="1:7" ht="31.5">
      <c r="A1" s="14" t="s">
        <v>539</v>
      </c>
      <c r="B1" s="14"/>
      <c r="C1" s="14"/>
    </row>
    <row r="4" spans="1:7">
      <c r="A4" t="s">
        <v>540</v>
      </c>
    </row>
    <row r="5" spans="1:7">
      <c r="A5" t="s">
        <v>789</v>
      </c>
    </row>
    <row r="6" spans="1:7">
      <c r="A6" t="s">
        <v>542</v>
      </c>
    </row>
    <row r="7" spans="1:7">
      <c r="A7" t="s">
        <v>543</v>
      </c>
    </row>
    <row r="8" spans="1:7">
      <c r="A8" t="s">
        <v>791</v>
      </c>
    </row>
    <row r="9" spans="1:7">
      <c r="A9" t="s">
        <v>792</v>
      </c>
    </row>
    <row r="12" spans="1:7">
      <c r="A12" t="s">
        <v>793</v>
      </c>
    </row>
    <row r="13" spans="1:7">
      <c r="A13" s="100"/>
      <c r="B13" s="100"/>
      <c r="C13" s="100"/>
      <c r="D13" s="98"/>
      <c r="E13" s="98"/>
      <c r="F13" s="98"/>
      <c r="G13" s="17" t="s">
        <v>818</v>
      </c>
    </row>
    <row r="14" spans="1:7">
      <c r="A14" s="100"/>
      <c r="B14" s="100"/>
      <c r="C14" s="100"/>
      <c r="D14" s="98"/>
      <c r="E14" s="98"/>
      <c r="F14" s="98"/>
      <c r="G14" s="23" t="s">
        <v>996</v>
      </c>
    </row>
    <row r="15" spans="1:7" ht="23.25">
      <c r="A15" s="101" t="s">
        <v>546</v>
      </c>
      <c r="B15" s="101"/>
      <c r="C15" s="101"/>
      <c r="D15" s="98"/>
      <c r="E15" s="98"/>
      <c r="F15" s="98"/>
    </row>
    <row r="16" spans="1:7">
      <c r="A16" s="102"/>
      <c r="B16" s="102"/>
      <c r="C16" s="102"/>
      <c r="D16" s="99"/>
      <c r="E16" s="99"/>
      <c r="F16" s="99"/>
    </row>
    <row r="17" spans="1:8">
      <c r="A17" s="19"/>
      <c r="B17" s="19"/>
      <c r="C17" s="19"/>
      <c r="D17" s="94" t="s">
        <v>794</v>
      </c>
      <c r="E17" s="94"/>
      <c r="F17" s="94"/>
    </row>
    <row r="18" spans="1:8" ht="47.25">
      <c r="A18" s="20" t="s">
        <v>548</v>
      </c>
      <c r="B18" s="20"/>
      <c r="C18" s="20"/>
      <c r="D18" s="20" t="s">
        <v>332</v>
      </c>
      <c r="E18" s="20" t="s">
        <v>795</v>
      </c>
      <c r="F18" s="20" t="s">
        <v>796</v>
      </c>
    </row>
    <row r="19" spans="1:8">
      <c r="H19" s="6"/>
    </row>
    <row r="20" spans="1:8">
      <c r="A20" s="24">
        <v>13001</v>
      </c>
      <c r="B20" s="24" t="s">
        <v>162</v>
      </c>
      <c r="C20" s="24" t="s">
        <v>835</v>
      </c>
      <c r="D20" s="25">
        <v>241237</v>
      </c>
      <c r="E20" s="25">
        <v>241237</v>
      </c>
      <c r="F20" s="26" t="s">
        <v>562</v>
      </c>
      <c r="H20" s="6"/>
    </row>
    <row r="21" spans="1:8">
      <c r="A21" s="24">
        <v>13003</v>
      </c>
      <c r="B21" s="24" t="s">
        <v>162</v>
      </c>
      <c r="C21" s="24" t="s">
        <v>836</v>
      </c>
      <c r="D21" s="25">
        <v>161508</v>
      </c>
      <c r="E21" s="25">
        <v>161508</v>
      </c>
      <c r="F21" s="26" t="s">
        <v>562</v>
      </c>
      <c r="H21" s="6"/>
    </row>
    <row r="22" spans="1:8">
      <c r="A22" s="24">
        <v>13005</v>
      </c>
      <c r="B22" s="24" t="s">
        <v>162</v>
      </c>
      <c r="C22" s="24" t="s">
        <v>837</v>
      </c>
      <c r="D22" s="25">
        <v>123972</v>
      </c>
      <c r="E22" s="25">
        <v>123972</v>
      </c>
      <c r="F22" s="26" t="s">
        <v>562</v>
      </c>
      <c r="H22" s="6"/>
    </row>
    <row r="23" spans="1:8">
      <c r="A23" s="24">
        <v>13007</v>
      </c>
      <c r="B23" s="24" t="s">
        <v>162</v>
      </c>
      <c r="C23" s="24" t="s">
        <v>838</v>
      </c>
      <c r="D23" s="25">
        <v>133269</v>
      </c>
      <c r="E23" s="25">
        <v>133269</v>
      </c>
      <c r="F23" s="26" t="s">
        <v>562</v>
      </c>
      <c r="H23" s="6"/>
    </row>
    <row r="24" spans="1:8">
      <c r="A24" s="24">
        <v>13009</v>
      </c>
      <c r="B24" s="24" t="s">
        <v>162</v>
      </c>
      <c r="C24" s="24" t="s">
        <v>839</v>
      </c>
      <c r="D24" s="25">
        <v>126234</v>
      </c>
      <c r="E24" s="25">
        <v>126234</v>
      </c>
      <c r="F24" s="26" t="s">
        <v>562</v>
      </c>
      <c r="H24" s="6"/>
    </row>
    <row r="25" spans="1:8">
      <c r="A25" s="24">
        <v>13011</v>
      </c>
      <c r="B25" s="24" t="s">
        <v>162</v>
      </c>
      <c r="C25" s="24" t="s">
        <v>840</v>
      </c>
      <c r="D25" s="25">
        <v>89092</v>
      </c>
      <c r="E25" s="25">
        <v>89092</v>
      </c>
      <c r="F25" s="26" t="s">
        <v>562</v>
      </c>
      <c r="H25" s="6"/>
    </row>
    <row r="26" spans="1:8">
      <c r="A26" s="24">
        <v>13013</v>
      </c>
      <c r="B26" s="24" t="s">
        <v>162</v>
      </c>
      <c r="C26" s="24" t="s">
        <v>841</v>
      </c>
      <c r="D26" s="25">
        <v>45600</v>
      </c>
      <c r="E26" s="25">
        <v>45600</v>
      </c>
      <c r="F26" s="26" t="s">
        <v>562</v>
      </c>
      <c r="H26" s="6"/>
    </row>
    <row r="27" spans="1:8">
      <c r="A27" s="24">
        <v>13015</v>
      </c>
      <c r="B27" s="24" t="s">
        <v>162</v>
      </c>
      <c r="C27" s="24" t="s">
        <v>842</v>
      </c>
      <c r="D27" s="25">
        <v>172694</v>
      </c>
      <c r="E27" s="25">
        <v>172694</v>
      </c>
      <c r="F27" s="26" t="s">
        <v>562</v>
      </c>
      <c r="H27" s="6"/>
    </row>
    <row r="28" spans="1:8">
      <c r="A28" s="24">
        <v>13017</v>
      </c>
      <c r="B28" s="24" t="s">
        <v>162</v>
      </c>
      <c r="C28" s="24" t="s">
        <v>843</v>
      </c>
      <c r="D28" s="25">
        <v>97812</v>
      </c>
      <c r="E28" s="25">
        <v>97812</v>
      </c>
      <c r="F28" s="26" t="s">
        <v>562</v>
      </c>
      <c r="H28" s="6"/>
    </row>
    <row r="29" spans="1:8">
      <c r="A29" s="24">
        <v>13019</v>
      </c>
      <c r="B29" s="24" t="s">
        <v>162</v>
      </c>
      <c r="C29" s="24" t="s">
        <v>844</v>
      </c>
      <c r="D29" s="25">
        <v>172499</v>
      </c>
      <c r="E29" s="25">
        <v>172499</v>
      </c>
      <c r="F29" s="26" t="s">
        <v>562</v>
      </c>
      <c r="H29" s="6"/>
    </row>
    <row r="30" spans="1:8">
      <c r="A30" s="24">
        <v>13021</v>
      </c>
      <c r="B30" s="24" t="s">
        <v>162</v>
      </c>
      <c r="C30" s="24" t="s">
        <v>845</v>
      </c>
      <c r="D30" s="25">
        <v>74671</v>
      </c>
      <c r="E30" s="25">
        <v>68850</v>
      </c>
      <c r="F30" s="25">
        <v>5822</v>
      </c>
      <c r="H30" s="6"/>
    </row>
    <row r="31" spans="1:8">
      <c r="A31" s="24">
        <v>13023</v>
      </c>
      <c r="B31" s="24" t="s">
        <v>162</v>
      </c>
      <c r="C31" s="24" t="s">
        <v>846</v>
      </c>
      <c r="D31" s="25">
        <v>81380</v>
      </c>
      <c r="E31" s="25">
        <v>81380</v>
      </c>
      <c r="F31" s="26" t="s">
        <v>562</v>
      </c>
      <c r="H31" s="6"/>
    </row>
    <row r="32" spans="1:8">
      <c r="A32" s="24">
        <v>13025</v>
      </c>
      <c r="B32" s="24" t="s">
        <v>162</v>
      </c>
      <c r="C32" s="24" t="s">
        <v>847</v>
      </c>
      <c r="D32" s="25">
        <v>259270</v>
      </c>
      <c r="E32" s="25">
        <v>259270</v>
      </c>
      <c r="F32" s="26" t="s">
        <v>562</v>
      </c>
      <c r="H32" s="6"/>
    </row>
    <row r="33" spans="1:8">
      <c r="A33" s="24">
        <v>13027</v>
      </c>
      <c r="B33" s="24" t="s">
        <v>162</v>
      </c>
      <c r="C33" s="24" t="s">
        <v>848</v>
      </c>
      <c r="D33" s="25">
        <v>179689</v>
      </c>
      <c r="E33" s="25">
        <v>179689</v>
      </c>
      <c r="F33" s="26" t="s">
        <v>562</v>
      </c>
      <c r="H33" s="6"/>
    </row>
    <row r="34" spans="1:8">
      <c r="A34" s="24">
        <v>13029</v>
      </c>
      <c r="B34" s="24" t="s">
        <v>162</v>
      </c>
      <c r="C34" s="24" t="s">
        <v>849</v>
      </c>
      <c r="D34" s="25">
        <v>198164</v>
      </c>
      <c r="E34" s="25">
        <v>198164</v>
      </c>
      <c r="F34" s="26" t="s">
        <v>562</v>
      </c>
      <c r="H34" s="6"/>
    </row>
    <row r="35" spans="1:8">
      <c r="A35" s="24">
        <v>13031</v>
      </c>
      <c r="B35" s="24" t="s">
        <v>162</v>
      </c>
      <c r="C35" s="24" t="s">
        <v>850</v>
      </c>
      <c r="D35" s="25">
        <v>295075</v>
      </c>
      <c r="E35" s="25">
        <v>295075</v>
      </c>
      <c r="F35" s="26" t="s">
        <v>562</v>
      </c>
      <c r="H35" s="6"/>
    </row>
    <row r="36" spans="1:8">
      <c r="A36" s="24">
        <v>13033</v>
      </c>
      <c r="B36" s="24" t="s">
        <v>162</v>
      </c>
      <c r="C36" s="24" t="s">
        <v>851</v>
      </c>
      <c r="D36" s="25">
        <v>333561</v>
      </c>
      <c r="E36" s="25">
        <v>333561</v>
      </c>
      <c r="F36" s="26" t="s">
        <v>562</v>
      </c>
      <c r="H36" s="6"/>
    </row>
    <row r="37" spans="1:8">
      <c r="A37" s="24">
        <v>13035</v>
      </c>
      <c r="B37" s="24" t="s">
        <v>162</v>
      </c>
      <c r="C37" s="24" t="s">
        <v>852</v>
      </c>
      <c r="D37" s="25">
        <v>77137</v>
      </c>
      <c r="E37" s="25">
        <v>77137</v>
      </c>
      <c r="F37" s="26" t="s">
        <v>562</v>
      </c>
      <c r="H37" s="6"/>
    </row>
    <row r="38" spans="1:8">
      <c r="A38" s="24">
        <v>13037</v>
      </c>
      <c r="B38" s="24" t="s">
        <v>162</v>
      </c>
      <c r="C38" s="24" t="s">
        <v>853</v>
      </c>
      <c r="D38" s="25">
        <v>77884</v>
      </c>
      <c r="E38" s="25">
        <v>77884</v>
      </c>
      <c r="F38" s="26" t="s">
        <v>562</v>
      </c>
      <c r="H38" s="6"/>
    </row>
    <row r="39" spans="1:8">
      <c r="A39" s="24">
        <v>13039</v>
      </c>
      <c r="B39" s="24" t="s">
        <v>162</v>
      </c>
      <c r="C39" s="24" t="s">
        <v>854</v>
      </c>
      <c r="D39" s="25">
        <v>280364</v>
      </c>
      <c r="E39" s="25">
        <v>267231</v>
      </c>
      <c r="F39" s="25">
        <v>13133</v>
      </c>
      <c r="H39" s="6"/>
    </row>
    <row r="40" spans="1:8">
      <c r="A40" s="24">
        <v>13043</v>
      </c>
      <c r="B40" s="24" t="s">
        <v>162</v>
      </c>
      <c r="C40" s="24" t="s">
        <v>855</v>
      </c>
      <c r="D40" s="25">
        <v>88624</v>
      </c>
      <c r="E40" s="25">
        <v>88624</v>
      </c>
      <c r="F40" s="26" t="s">
        <v>562</v>
      </c>
      <c r="H40" s="6"/>
    </row>
    <row r="41" spans="1:8">
      <c r="A41" s="24">
        <v>13045</v>
      </c>
      <c r="B41" s="24" t="s">
        <v>162</v>
      </c>
      <c r="C41" s="24" t="s">
        <v>856</v>
      </c>
      <c r="D41" s="25">
        <v>172914</v>
      </c>
      <c r="E41" s="25">
        <v>172914</v>
      </c>
      <c r="F41" s="26" t="s">
        <v>562</v>
      </c>
      <c r="H41" s="6"/>
    </row>
    <row r="42" spans="1:8">
      <c r="A42" s="24">
        <v>13047</v>
      </c>
      <c r="B42" s="24" t="s">
        <v>162</v>
      </c>
      <c r="C42" s="24" t="s">
        <v>857</v>
      </c>
      <c r="D42" s="25">
        <v>44530</v>
      </c>
      <c r="E42" s="25">
        <v>35917</v>
      </c>
      <c r="F42" s="25">
        <v>8613</v>
      </c>
      <c r="H42" s="6"/>
    </row>
    <row r="43" spans="1:8">
      <c r="A43" s="24">
        <v>13049</v>
      </c>
      <c r="B43" s="24" t="s">
        <v>162</v>
      </c>
      <c r="C43" s="24" t="s">
        <v>858</v>
      </c>
      <c r="D43" s="25">
        <v>429823</v>
      </c>
      <c r="E43" s="25">
        <v>292398</v>
      </c>
      <c r="F43" s="25">
        <v>137425</v>
      </c>
      <c r="H43" s="6"/>
    </row>
    <row r="44" spans="1:8">
      <c r="A44" s="24">
        <v>13051</v>
      </c>
      <c r="B44" s="24" t="s">
        <v>162</v>
      </c>
      <c r="C44" s="24" t="s">
        <v>859</v>
      </c>
      <c r="D44" s="25">
        <v>95371</v>
      </c>
      <c r="E44" s="25">
        <v>95371</v>
      </c>
      <c r="F44" s="26" t="s">
        <v>562</v>
      </c>
      <c r="H44" s="6"/>
    </row>
    <row r="45" spans="1:8">
      <c r="A45" s="24">
        <v>13053</v>
      </c>
      <c r="B45" s="24" t="s">
        <v>162</v>
      </c>
      <c r="C45" s="24" t="s">
        <v>860</v>
      </c>
      <c r="D45" s="25">
        <v>134363</v>
      </c>
      <c r="E45" s="25">
        <v>134363</v>
      </c>
      <c r="F45" s="26" t="s">
        <v>562</v>
      </c>
      <c r="H45" s="6"/>
    </row>
    <row r="46" spans="1:8">
      <c r="A46" s="24">
        <v>13055</v>
      </c>
      <c r="B46" s="24" t="s">
        <v>162</v>
      </c>
      <c r="C46" s="24" t="s">
        <v>861</v>
      </c>
      <c r="D46" s="25">
        <v>174924</v>
      </c>
      <c r="E46" s="25">
        <v>174924</v>
      </c>
      <c r="F46" s="26" t="s">
        <v>562</v>
      </c>
      <c r="H46" s="6"/>
    </row>
    <row r="47" spans="1:8">
      <c r="A47" s="24">
        <v>13057</v>
      </c>
      <c r="B47" s="24" t="s">
        <v>162</v>
      </c>
      <c r="C47" s="24" t="s">
        <v>862</v>
      </c>
      <c r="D47" s="25">
        <v>138467</v>
      </c>
      <c r="E47" s="25">
        <v>138467</v>
      </c>
      <c r="F47" s="26" t="s">
        <v>562</v>
      </c>
      <c r="H47" s="6"/>
    </row>
    <row r="48" spans="1:8">
      <c r="A48" s="24">
        <v>13059</v>
      </c>
      <c r="B48" s="24" t="s">
        <v>162</v>
      </c>
      <c r="C48" s="24" t="s">
        <v>863</v>
      </c>
      <c r="D48" s="25">
        <v>25364</v>
      </c>
      <c r="E48" s="25">
        <v>25364</v>
      </c>
      <c r="F48" s="26" t="s">
        <v>562</v>
      </c>
      <c r="H48" s="6"/>
    </row>
    <row r="49" spans="1:8">
      <c r="A49" s="24">
        <v>13061</v>
      </c>
      <c r="B49" s="24" t="s">
        <v>162</v>
      </c>
      <c r="C49" s="24" t="s">
        <v>864</v>
      </c>
      <c r="D49" s="25">
        <v>84736</v>
      </c>
      <c r="E49" s="25">
        <v>84736</v>
      </c>
      <c r="F49" s="26" t="s">
        <v>562</v>
      </c>
      <c r="H49" s="6"/>
    </row>
    <row r="50" spans="1:8">
      <c r="A50" s="24">
        <v>13063</v>
      </c>
      <c r="B50" s="24" t="s">
        <v>162</v>
      </c>
      <c r="C50" s="24" t="s">
        <v>865</v>
      </c>
      <c r="D50" s="25">
        <v>21124</v>
      </c>
      <c r="E50" s="25">
        <v>21124</v>
      </c>
      <c r="F50" s="26" t="s">
        <v>562</v>
      </c>
      <c r="H50" s="6"/>
    </row>
    <row r="51" spans="1:8">
      <c r="A51" s="24">
        <v>13065</v>
      </c>
      <c r="B51" s="24" t="s">
        <v>162</v>
      </c>
      <c r="C51" s="24" t="s">
        <v>866</v>
      </c>
      <c r="D51" s="25">
        <v>560443</v>
      </c>
      <c r="E51" s="25">
        <v>508148</v>
      </c>
      <c r="F51" s="25">
        <v>52295</v>
      </c>
      <c r="H51" s="6"/>
    </row>
    <row r="52" spans="1:8">
      <c r="A52" s="24">
        <v>13067</v>
      </c>
      <c r="B52" s="24" t="s">
        <v>162</v>
      </c>
      <c r="C52" s="24" t="s">
        <v>867</v>
      </c>
      <c r="D52" s="25">
        <v>24056</v>
      </c>
      <c r="E52" s="25">
        <v>24056</v>
      </c>
      <c r="F52" s="26" t="s">
        <v>562</v>
      </c>
      <c r="H52" s="6"/>
    </row>
    <row r="53" spans="1:8">
      <c r="A53" s="24">
        <v>13069</v>
      </c>
      <c r="B53" s="24" t="s">
        <v>162</v>
      </c>
      <c r="C53" s="24" t="s">
        <v>868</v>
      </c>
      <c r="D53" s="25">
        <v>205976</v>
      </c>
      <c r="E53" s="25">
        <v>205976</v>
      </c>
      <c r="F53" s="26" t="s">
        <v>562</v>
      </c>
      <c r="H53" s="6"/>
    </row>
    <row r="54" spans="1:8">
      <c r="A54" s="24">
        <v>13071</v>
      </c>
      <c r="B54" s="24" t="s">
        <v>162</v>
      </c>
      <c r="C54" s="24" t="s">
        <v>869</v>
      </c>
      <c r="D54" s="25">
        <v>165592</v>
      </c>
      <c r="E54" s="25">
        <v>165592</v>
      </c>
      <c r="F54" s="26" t="s">
        <v>562</v>
      </c>
      <c r="H54" s="6"/>
    </row>
    <row r="55" spans="1:8">
      <c r="A55" s="24">
        <v>13073</v>
      </c>
      <c r="B55" s="24" t="s">
        <v>162</v>
      </c>
      <c r="C55" s="24" t="s">
        <v>870</v>
      </c>
      <c r="D55" s="25">
        <v>100033</v>
      </c>
      <c r="E55" s="25">
        <v>100033</v>
      </c>
      <c r="F55" s="26" t="s">
        <v>562</v>
      </c>
      <c r="H55" s="6"/>
    </row>
    <row r="56" spans="1:8">
      <c r="A56" s="24">
        <v>13075</v>
      </c>
      <c r="B56" s="24" t="s">
        <v>162</v>
      </c>
      <c r="C56" s="24" t="s">
        <v>871</v>
      </c>
      <c r="D56" s="25">
        <v>78537</v>
      </c>
      <c r="E56" s="25">
        <v>78537</v>
      </c>
      <c r="F56" s="26" t="s">
        <v>562</v>
      </c>
      <c r="H56" s="6"/>
    </row>
    <row r="57" spans="1:8">
      <c r="A57" s="24">
        <v>13077</v>
      </c>
      <c r="B57" s="24" t="s">
        <v>162</v>
      </c>
      <c r="C57" s="24" t="s">
        <v>872</v>
      </c>
      <c r="D57" s="25">
        <v>182854</v>
      </c>
      <c r="E57" s="25">
        <v>182854</v>
      </c>
      <c r="F57" s="26" t="s">
        <v>562</v>
      </c>
      <c r="H57" s="6"/>
    </row>
    <row r="58" spans="1:8">
      <c r="A58" s="24">
        <v>13079</v>
      </c>
      <c r="B58" s="24" t="s">
        <v>162</v>
      </c>
      <c r="C58" s="24" t="s">
        <v>873</v>
      </c>
      <c r="D58" s="25">
        <v>181001</v>
      </c>
      <c r="E58" s="25">
        <v>181001</v>
      </c>
      <c r="F58" s="26" t="s">
        <v>562</v>
      </c>
      <c r="H58" s="6"/>
    </row>
    <row r="59" spans="1:8">
      <c r="A59" s="24">
        <v>13081</v>
      </c>
      <c r="B59" s="24" t="s">
        <v>162</v>
      </c>
      <c r="C59" s="24" t="s">
        <v>874</v>
      </c>
      <c r="D59" s="25">
        <v>82239</v>
      </c>
      <c r="E59" s="25">
        <v>82239</v>
      </c>
      <c r="F59" s="26" t="s">
        <v>562</v>
      </c>
      <c r="H59" s="6"/>
    </row>
    <row r="60" spans="1:8">
      <c r="A60" s="24">
        <v>13083</v>
      </c>
      <c r="B60" s="24" t="s">
        <v>162</v>
      </c>
      <c r="C60" s="24" t="s">
        <v>875</v>
      </c>
      <c r="D60" s="25">
        <v>78258</v>
      </c>
      <c r="E60" s="25">
        <v>78258</v>
      </c>
      <c r="F60" s="26" t="s">
        <v>562</v>
      </c>
      <c r="H60" s="6"/>
    </row>
    <row r="61" spans="1:8">
      <c r="A61" s="24">
        <v>13085</v>
      </c>
      <c r="B61" s="24" t="s">
        <v>162</v>
      </c>
      <c r="C61" s="24" t="s">
        <v>876</v>
      </c>
      <c r="D61" s="25">
        <v>106439</v>
      </c>
      <c r="E61" s="25">
        <v>106439</v>
      </c>
      <c r="F61" s="26" t="s">
        <v>562</v>
      </c>
      <c r="H61" s="6"/>
    </row>
    <row r="62" spans="1:8">
      <c r="A62" s="24">
        <v>13087</v>
      </c>
      <c r="B62" s="24" t="s">
        <v>162</v>
      </c>
      <c r="C62" s="24" t="s">
        <v>877</v>
      </c>
      <c r="D62" s="25">
        <v>208627</v>
      </c>
      <c r="E62" s="25">
        <v>208627</v>
      </c>
      <c r="F62" s="26" t="s">
        <v>562</v>
      </c>
      <c r="H62" s="6"/>
    </row>
    <row r="63" spans="1:8">
      <c r="A63" s="24">
        <v>13089</v>
      </c>
      <c r="B63" s="24" t="s">
        <v>162</v>
      </c>
      <c r="C63" s="24" t="s">
        <v>878</v>
      </c>
      <c r="D63" s="25">
        <v>47795</v>
      </c>
      <c r="E63" s="25">
        <v>47795</v>
      </c>
      <c r="F63" s="26" t="s">
        <v>562</v>
      </c>
      <c r="H63" s="6"/>
    </row>
    <row r="64" spans="1:8">
      <c r="A64" s="24">
        <v>13091</v>
      </c>
      <c r="B64" s="24" t="s">
        <v>162</v>
      </c>
      <c r="C64" s="24" t="s">
        <v>879</v>
      </c>
      <c r="D64" s="25">
        <v>244467</v>
      </c>
      <c r="E64" s="25">
        <v>244467</v>
      </c>
      <c r="F64" s="26" t="s">
        <v>562</v>
      </c>
      <c r="H64" s="6"/>
    </row>
    <row r="65" spans="1:8">
      <c r="A65" s="24">
        <v>13093</v>
      </c>
      <c r="B65" s="24" t="s">
        <v>162</v>
      </c>
      <c r="C65" s="24" t="s">
        <v>880</v>
      </c>
      <c r="D65" s="25">
        <v>97983</v>
      </c>
      <c r="E65" s="25">
        <v>97983</v>
      </c>
      <c r="F65" s="26" t="s">
        <v>562</v>
      </c>
      <c r="H65" s="6"/>
    </row>
    <row r="66" spans="1:8">
      <c r="A66" s="24">
        <v>13095</v>
      </c>
      <c r="B66" s="24" t="s">
        <v>162</v>
      </c>
      <c r="C66" s="24" t="s">
        <v>881</v>
      </c>
      <c r="D66" s="25">
        <v>144111</v>
      </c>
      <c r="E66" s="25">
        <v>144111</v>
      </c>
      <c r="F66" s="26" t="s">
        <v>562</v>
      </c>
      <c r="H66" s="6"/>
    </row>
    <row r="67" spans="1:8">
      <c r="A67" s="24">
        <v>13097</v>
      </c>
      <c r="B67" s="24" t="s">
        <v>162</v>
      </c>
      <c r="C67" s="24" t="s">
        <v>882</v>
      </c>
      <c r="D67" s="25">
        <v>84171</v>
      </c>
      <c r="E67" s="25">
        <v>84171</v>
      </c>
      <c r="F67" s="26" t="s">
        <v>562</v>
      </c>
      <c r="H67" s="6"/>
    </row>
    <row r="68" spans="1:8">
      <c r="A68" s="24">
        <v>13099</v>
      </c>
      <c r="B68" s="24" t="s">
        <v>162</v>
      </c>
      <c r="C68" s="24" t="s">
        <v>883</v>
      </c>
      <c r="D68" s="25">
        <v>181548</v>
      </c>
      <c r="E68" s="25">
        <v>181548</v>
      </c>
      <c r="F68" s="26" t="s">
        <v>562</v>
      </c>
      <c r="H68" s="6"/>
    </row>
    <row r="69" spans="1:8">
      <c r="A69" s="24">
        <v>13101</v>
      </c>
      <c r="B69" s="24" t="s">
        <v>162</v>
      </c>
      <c r="C69" s="24" t="s">
        <v>884</v>
      </c>
      <c r="D69" s="25">
        <v>243520</v>
      </c>
      <c r="E69" s="25">
        <v>243520</v>
      </c>
      <c r="F69" s="26" t="s">
        <v>562</v>
      </c>
      <c r="H69" s="6"/>
    </row>
    <row r="70" spans="1:8">
      <c r="A70" s="24">
        <v>13103</v>
      </c>
      <c r="B70" s="24" t="s">
        <v>162</v>
      </c>
      <c r="C70" s="24" t="s">
        <v>885</v>
      </c>
      <c r="D70" s="25">
        <v>232208</v>
      </c>
      <c r="E70" s="25">
        <v>232208</v>
      </c>
      <c r="F70" s="26" t="s">
        <v>562</v>
      </c>
      <c r="H70" s="6"/>
    </row>
    <row r="71" spans="1:8">
      <c r="A71" s="24">
        <v>13105</v>
      </c>
      <c r="B71" s="24" t="s">
        <v>162</v>
      </c>
      <c r="C71" s="24" t="s">
        <v>886</v>
      </c>
      <c r="D71" s="25">
        <v>136525</v>
      </c>
      <c r="E71" s="25">
        <v>136525</v>
      </c>
      <c r="F71" s="26" t="s">
        <v>562</v>
      </c>
      <c r="H71" s="6"/>
    </row>
    <row r="72" spans="1:8">
      <c r="A72" s="24">
        <v>13107</v>
      </c>
      <c r="B72" s="24" t="s">
        <v>162</v>
      </c>
      <c r="C72" s="24" t="s">
        <v>887</v>
      </c>
      <c r="D72" s="25">
        <v>322184</v>
      </c>
      <c r="E72" s="25">
        <v>322184</v>
      </c>
      <c r="F72" s="26" t="s">
        <v>562</v>
      </c>
      <c r="H72" s="6"/>
    </row>
    <row r="73" spans="1:8">
      <c r="A73" s="24">
        <v>13109</v>
      </c>
      <c r="B73" s="24" t="s">
        <v>162</v>
      </c>
      <c r="C73" s="24" t="s">
        <v>888</v>
      </c>
      <c r="D73" s="25">
        <v>89095</v>
      </c>
      <c r="E73" s="25">
        <v>89095</v>
      </c>
      <c r="F73" s="26" t="s">
        <v>562</v>
      </c>
      <c r="H73" s="6"/>
    </row>
    <row r="74" spans="1:8">
      <c r="A74" s="24">
        <v>13111</v>
      </c>
      <c r="B74" s="24" t="s">
        <v>162</v>
      </c>
      <c r="C74" s="24" t="s">
        <v>889</v>
      </c>
      <c r="D74" s="25">
        <v>201948</v>
      </c>
      <c r="E74" s="25">
        <v>162128</v>
      </c>
      <c r="F74" s="25">
        <v>39819</v>
      </c>
      <c r="H74" s="6"/>
    </row>
    <row r="75" spans="1:8">
      <c r="A75" s="24">
        <v>13113</v>
      </c>
      <c r="B75" s="24" t="s">
        <v>162</v>
      </c>
      <c r="C75" s="24" t="s">
        <v>890</v>
      </c>
      <c r="D75" s="25">
        <v>35152</v>
      </c>
      <c r="E75" s="25">
        <v>35152</v>
      </c>
      <c r="F75" s="26" t="s">
        <v>562</v>
      </c>
      <c r="H75" s="6"/>
    </row>
    <row r="76" spans="1:8">
      <c r="A76" s="24">
        <v>13115</v>
      </c>
      <c r="B76" s="24" t="s">
        <v>162</v>
      </c>
      <c r="C76" s="24" t="s">
        <v>891</v>
      </c>
      <c r="D76" s="25">
        <v>193898</v>
      </c>
      <c r="E76" s="25">
        <v>193898</v>
      </c>
      <c r="F76" s="26" t="s">
        <v>562</v>
      </c>
      <c r="H76" s="6"/>
    </row>
    <row r="77" spans="1:8">
      <c r="A77" s="24">
        <v>13117</v>
      </c>
      <c r="B77" s="24" t="s">
        <v>162</v>
      </c>
      <c r="C77" s="24" t="s">
        <v>892</v>
      </c>
      <c r="D77" s="25">
        <v>64516</v>
      </c>
      <c r="E77" s="25">
        <v>64516</v>
      </c>
      <c r="F77" s="26" t="s">
        <v>562</v>
      </c>
      <c r="H77" s="6"/>
    </row>
    <row r="78" spans="1:8">
      <c r="A78" s="24">
        <v>13119</v>
      </c>
      <c r="B78" s="24" t="s">
        <v>162</v>
      </c>
      <c r="C78" s="24" t="s">
        <v>893</v>
      </c>
      <c r="D78" s="25">
        <v>80001</v>
      </c>
      <c r="E78" s="25">
        <v>80001</v>
      </c>
      <c r="F78" s="26" t="s">
        <v>562</v>
      </c>
      <c r="H78" s="6"/>
    </row>
    <row r="79" spans="1:8">
      <c r="A79" s="24">
        <v>13121</v>
      </c>
      <c r="B79" s="24" t="s">
        <v>162</v>
      </c>
      <c r="C79" s="24" t="s">
        <v>894</v>
      </c>
      <c r="D79" s="25">
        <v>120417</v>
      </c>
      <c r="E79" s="25">
        <v>120417</v>
      </c>
      <c r="F79" s="26" t="s">
        <v>562</v>
      </c>
      <c r="H79" s="6"/>
    </row>
    <row r="80" spans="1:8">
      <c r="A80" s="24">
        <v>13123</v>
      </c>
      <c r="B80" s="24" t="s">
        <v>162</v>
      </c>
      <c r="C80" s="24" t="s">
        <v>895</v>
      </c>
      <c r="D80" s="25">
        <v>252754</v>
      </c>
      <c r="E80" s="25">
        <v>240912</v>
      </c>
      <c r="F80" s="25">
        <v>11842</v>
      </c>
      <c r="H80" s="6"/>
    </row>
    <row r="81" spans="1:8">
      <c r="A81" s="24">
        <v>13125</v>
      </c>
      <c r="B81" s="24" t="s">
        <v>162</v>
      </c>
      <c r="C81" s="24" t="s">
        <v>896</v>
      </c>
      <c r="D81" s="25">
        <v>79766</v>
      </c>
      <c r="E81" s="25">
        <v>79766</v>
      </c>
      <c r="F81" s="26" t="s">
        <v>562</v>
      </c>
      <c r="H81" s="6"/>
    </row>
    <row r="82" spans="1:8">
      <c r="A82" s="24">
        <v>13127</v>
      </c>
      <c r="B82" s="24" t="s">
        <v>162</v>
      </c>
      <c r="C82" s="24" t="s">
        <v>897</v>
      </c>
      <c r="D82" s="25">
        <v>138095</v>
      </c>
      <c r="E82" s="25">
        <v>138095</v>
      </c>
      <c r="F82" s="26" t="s">
        <v>562</v>
      </c>
      <c r="H82" s="6"/>
    </row>
    <row r="83" spans="1:8">
      <c r="A83" s="24">
        <v>13129</v>
      </c>
      <c r="B83" s="24" t="s">
        <v>162</v>
      </c>
      <c r="C83" s="24" t="s">
        <v>898</v>
      </c>
      <c r="D83" s="25">
        <v>120657</v>
      </c>
      <c r="E83" s="25">
        <v>120657</v>
      </c>
      <c r="F83" s="26" t="s">
        <v>562</v>
      </c>
      <c r="H83" s="6"/>
    </row>
    <row r="84" spans="1:8">
      <c r="A84" s="24">
        <v>13131</v>
      </c>
      <c r="B84" s="24" t="s">
        <v>162</v>
      </c>
      <c r="C84" s="24" t="s">
        <v>899</v>
      </c>
      <c r="D84" s="25">
        <v>155442</v>
      </c>
      <c r="E84" s="25">
        <v>155442</v>
      </c>
      <c r="F84" s="26" t="s">
        <v>562</v>
      </c>
      <c r="H84" s="6"/>
    </row>
    <row r="85" spans="1:8">
      <c r="A85" s="24">
        <v>13133</v>
      </c>
      <c r="B85" s="24" t="s">
        <v>162</v>
      </c>
      <c r="C85" s="24" t="s">
        <v>900</v>
      </c>
      <c r="D85" s="25">
        <v>202301</v>
      </c>
      <c r="E85" s="25">
        <v>202301</v>
      </c>
      <c r="F85" s="26" t="s">
        <v>562</v>
      </c>
      <c r="H85" s="6"/>
    </row>
    <row r="86" spans="1:8">
      <c r="A86" s="24">
        <v>13135</v>
      </c>
      <c r="B86" s="24" t="s">
        <v>162</v>
      </c>
      <c r="C86" s="24" t="s">
        <v>901</v>
      </c>
      <c r="D86" s="25">
        <v>87449</v>
      </c>
      <c r="E86" s="25">
        <v>87449</v>
      </c>
      <c r="F86" s="26" t="s">
        <v>562</v>
      </c>
      <c r="H86" s="6"/>
    </row>
    <row r="87" spans="1:8">
      <c r="A87" s="24">
        <v>13137</v>
      </c>
      <c r="B87" s="24" t="s">
        <v>162</v>
      </c>
      <c r="C87" s="24" t="s">
        <v>902</v>
      </c>
      <c r="D87" s="25">
        <v>113204</v>
      </c>
      <c r="E87" s="25">
        <v>110738</v>
      </c>
      <c r="F87" s="26">
        <v>2466</v>
      </c>
      <c r="H87" s="6"/>
    </row>
    <row r="88" spans="1:8">
      <c r="A88" s="24">
        <v>13139</v>
      </c>
      <c r="B88" s="24" t="s">
        <v>162</v>
      </c>
      <c r="C88" s="24" t="s">
        <v>903</v>
      </c>
      <c r="D88" s="25">
        <v>108863</v>
      </c>
      <c r="E88" s="25">
        <v>108863</v>
      </c>
      <c r="F88" s="26" t="s">
        <v>562</v>
      </c>
      <c r="H88" s="6"/>
    </row>
    <row r="89" spans="1:8">
      <c r="A89" s="24">
        <v>13141</v>
      </c>
      <c r="B89" s="24" t="s">
        <v>162</v>
      </c>
      <c r="C89" s="24" t="s">
        <v>904</v>
      </c>
      <c r="D89" s="25">
        <v>273825</v>
      </c>
      <c r="E89" s="25">
        <v>273825</v>
      </c>
      <c r="F89" s="26" t="s">
        <v>562</v>
      </c>
      <c r="H89" s="6"/>
    </row>
    <row r="90" spans="1:8">
      <c r="A90" s="24">
        <v>13143</v>
      </c>
      <c r="B90" s="24" t="s">
        <v>162</v>
      </c>
      <c r="C90" s="24" t="s">
        <v>905</v>
      </c>
      <c r="D90" s="25">
        <v>115586</v>
      </c>
      <c r="E90" s="25">
        <v>115586</v>
      </c>
      <c r="F90" s="26" t="s">
        <v>562</v>
      </c>
      <c r="H90" s="6"/>
    </row>
    <row r="91" spans="1:8">
      <c r="A91" s="24">
        <v>13145</v>
      </c>
      <c r="B91" s="24" t="s">
        <v>162</v>
      </c>
      <c r="C91" s="24" t="s">
        <v>906</v>
      </c>
      <c r="D91" s="25">
        <v>234860</v>
      </c>
      <c r="E91" s="25">
        <v>234860</v>
      </c>
      <c r="F91" s="26" t="s">
        <v>562</v>
      </c>
      <c r="H91" s="6"/>
    </row>
    <row r="92" spans="1:8">
      <c r="A92" s="24">
        <v>13147</v>
      </c>
      <c r="B92" s="24" t="s">
        <v>162</v>
      </c>
      <c r="C92" s="24" t="s">
        <v>907</v>
      </c>
      <c r="D92" s="25">
        <v>56495</v>
      </c>
      <c r="E92" s="25">
        <v>56495</v>
      </c>
      <c r="F92" s="26" t="s">
        <v>562</v>
      </c>
      <c r="H92" s="6"/>
    </row>
    <row r="93" spans="1:8">
      <c r="A93" s="24">
        <v>13149</v>
      </c>
      <c r="B93" s="24" t="s">
        <v>162</v>
      </c>
      <c r="C93" s="24" t="s">
        <v>908</v>
      </c>
      <c r="D93" s="25">
        <v>110499</v>
      </c>
      <c r="E93" s="25">
        <v>110499</v>
      </c>
      <c r="F93" s="26" t="s">
        <v>562</v>
      </c>
      <c r="H93" s="6"/>
    </row>
    <row r="94" spans="1:8">
      <c r="A94" s="24">
        <v>13151</v>
      </c>
      <c r="B94" s="24" t="s">
        <v>162</v>
      </c>
      <c r="C94" s="24" t="s">
        <v>909</v>
      </c>
      <c r="D94" s="25">
        <v>92763</v>
      </c>
      <c r="E94" s="25">
        <v>92763</v>
      </c>
      <c r="F94" s="26" t="s">
        <v>562</v>
      </c>
      <c r="H94" s="6"/>
    </row>
    <row r="95" spans="1:8">
      <c r="A95" s="24">
        <v>13153</v>
      </c>
      <c r="B95" s="24" t="s">
        <v>162</v>
      </c>
      <c r="C95" s="24" t="s">
        <v>910</v>
      </c>
      <c r="D95" s="25">
        <v>129750</v>
      </c>
      <c r="E95" s="25">
        <v>129750</v>
      </c>
      <c r="F95" s="26" t="s">
        <v>562</v>
      </c>
      <c r="H95" s="6"/>
    </row>
    <row r="96" spans="1:8">
      <c r="A96" s="24">
        <v>13155</v>
      </c>
      <c r="B96" s="24" t="s">
        <v>162</v>
      </c>
      <c r="C96" s="24" t="s">
        <v>911</v>
      </c>
      <c r="D96" s="25">
        <v>114637</v>
      </c>
      <c r="E96" s="25">
        <v>114637</v>
      </c>
      <c r="F96" s="26" t="s">
        <v>562</v>
      </c>
      <c r="H96" s="6"/>
    </row>
    <row r="97" spans="1:8">
      <c r="A97" s="24">
        <v>13157</v>
      </c>
      <c r="B97" s="24" t="s">
        <v>162</v>
      </c>
      <c r="C97" s="24" t="s">
        <v>912</v>
      </c>
      <c r="D97" s="25">
        <v>110221</v>
      </c>
      <c r="E97" s="25">
        <v>110221</v>
      </c>
      <c r="F97" s="26" t="s">
        <v>562</v>
      </c>
      <c r="H97" s="6"/>
    </row>
    <row r="98" spans="1:8">
      <c r="A98" s="24">
        <v>13159</v>
      </c>
      <c r="B98" s="24" t="s">
        <v>162</v>
      </c>
      <c r="C98" s="24" t="s">
        <v>913</v>
      </c>
      <c r="D98" s="25">
        <v>197223</v>
      </c>
      <c r="E98" s="25">
        <v>185402</v>
      </c>
      <c r="F98" s="25">
        <v>11821</v>
      </c>
      <c r="H98" s="6"/>
    </row>
    <row r="99" spans="1:8">
      <c r="A99" s="24">
        <v>13161</v>
      </c>
      <c r="B99" s="24" t="s">
        <v>162</v>
      </c>
      <c r="C99" s="24" t="s">
        <v>914</v>
      </c>
      <c r="D99" s="25">
        <v>149404</v>
      </c>
      <c r="E99" s="25">
        <v>149404</v>
      </c>
      <c r="F99" s="26" t="s">
        <v>562</v>
      </c>
      <c r="H99" s="6"/>
    </row>
    <row r="100" spans="1:8">
      <c r="A100" s="24">
        <v>13163</v>
      </c>
      <c r="B100" s="24" t="s">
        <v>162</v>
      </c>
      <c r="C100" s="24" t="s">
        <v>915</v>
      </c>
      <c r="D100" s="25">
        <v>244424</v>
      </c>
      <c r="E100" s="25">
        <v>244424</v>
      </c>
      <c r="F100" s="26" t="s">
        <v>562</v>
      </c>
      <c r="H100" s="6"/>
    </row>
    <row r="101" spans="1:8">
      <c r="A101" s="24">
        <v>13165</v>
      </c>
      <c r="B101" s="24" t="s">
        <v>162</v>
      </c>
      <c r="C101" s="24" t="s">
        <v>916</v>
      </c>
      <c r="D101" s="25">
        <v>150195</v>
      </c>
      <c r="E101" s="25">
        <v>150195</v>
      </c>
      <c r="F101" s="26" t="s">
        <v>562</v>
      </c>
      <c r="H101" s="6"/>
    </row>
    <row r="102" spans="1:8">
      <c r="A102" s="24">
        <v>13167</v>
      </c>
      <c r="B102" s="24" t="s">
        <v>162</v>
      </c>
      <c r="C102" s="24" t="s">
        <v>917</v>
      </c>
      <c r="D102" s="25">
        <v>153366</v>
      </c>
      <c r="E102" s="25">
        <v>153366</v>
      </c>
      <c r="F102" s="26" t="s">
        <v>562</v>
      </c>
      <c r="H102" s="6"/>
    </row>
    <row r="103" spans="1:8">
      <c r="A103" s="24">
        <v>13169</v>
      </c>
      <c r="B103" s="24" t="s">
        <v>162</v>
      </c>
      <c r="C103" s="24" t="s">
        <v>918</v>
      </c>
      <c r="D103" s="25">
        <v>203222</v>
      </c>
      <c r="E103" s="25">
        <v>179936</v>
      </c>
      <c r="F103" s="25">
        <v>23286</v>
      </c>
      <c r="H103" s="6"/>
    </row>
    <row r="104" spans="1:8">
      <c r="A104" s="24">
        <v>13171</v>
      </c>
      <c r="B104" s="24" t="s">
        <v>162</v>
      </c>
      <c r="C104" s="24" t="s">
        <v>919</v>
      </c>
      <c r="D104" s="25">
        <v>98596</v>
      </c>
      <c r="E104" s="25">
        <v>98596</v>
      </c>
      <c r="F104" s="26" t="s">
        <v>562</v>
      </c>
      <c r="H104" s="6"/>
    </row>
    <row r="105" spans="1:8">
      <c r="A105" s="24">
        <v>13173</v>
      </c>
      <c r="B105" s="24" t="s">
        <v>162</v>
      </c>
      <c r="C105" s="24" t="s">
        <v>920</v>
      </c>
      <c r="D105" s="25">
        <v>101608</v>
      </c>
      <c r="E105" s="25">
        <v>101608</v>
      </c>
      <c r="F105" s="26" t="s">
        <v>562</v>
      </c>
      <c r="H105" s="6"/>
    </row>
    <row r="106" spans="1:8">
      <c r="A106" s="24">
        <v>13175</v>
      </c>
      <c r="B106" s="24" t="s">
        <v>162</v>
      </c>
      <c r="C106" s="24" t="s">
        <v>921</v>
      </c>
      <c r="D106" s="25">
        <v>364172</v>
      </c>
      <c r="E106" s="25">
        <v>364172</v>
      </c>
      <c r="F106" s="26" t="s">
        <v>562</v>
      </c>
      <c r="H106" s="6"/>
    </row>
    <row r="107" spans="1:8">
      <c r="A107" s="24">
        <v>13177</v>
      </c>
      <c r="B107" s="24" t="s">
        <v>162</v>
      </c>
      <c r="C107" s="24" t="s">
        <v>922</v>
      </c>
      <c r="D107" s="25">
        <v>145919</v>
      </c>
      <c r="E107" s="25">
        <v>145919</v>
      </c>
      <c r="F107" s="26" t="s">
        <v>562</v>
      </c>
      <c r="H107" s="6"/>
    </row>
    <row r="108" spans="1:8">
      <c r="A108" s="24">
        <v>13179</v>
      </c>
      <c r="B108" s="24" t="s">
        <v>162</v>
      </c>
      <c r="C108" s="24" t="s">
        <v>923</v>
      </c>
      <c r="D108" s="25">
        <v>229744</v>
      </c>
      <c r="E108" s="25">
        <v>229744</v>
      </c>
      <c r="F108" s="26" t="s">
        <v>562</v>
      </c>
      <c r="H108" s="6"/>
    </row>
    <row r="109" spans="1:8">
      <c r="A109" s="24">
        <v>13181</v>
      </c>
      <c r="B109" s="24" t="s">
        <v>162</v>
      </c>
      <c r="C109" s="24" t="s">
        <v>924</v>
      </c>
      <c r="D109" s="25">
        <v>114276</v>
      </c>
      <c r="E109" s="25">
        <v>114276</v>
      </c>
      <c r="F109" s="26" t="s">
        <v>562</v>
      </c>
      <c r="H109" s="6"/>
    </row>
    <row r="110" spans="1:8">
      <c r="A110" s="24">
        <v>13183</v>
      </c>
      <c r="B110" s="24" t="s">
        <v>162</v>
      </c>
      <c r="C110" s="24" t="s">
        <v>925</v>
      </c>
      <c r="D110" s="25">
        <v>234106</v>
      </c>
      <c r="E110" s="25">
        <v>234106</v>
      </c>
      <c r="F110" s="26" t="s">
        <v>562</v>
      </c>
      <c r="H110" s="6"/>
    </row>
    <row r="111" spans="1:8">
      <c r="A111" s="24">
        <v>13185</v>
      </c>
      <c r="B111" s="24" t="s">
        <v>162</v>
      </c>
      <c r="C111" s="24" t="s">
        <v>926</v>
      </c>
      <c r="D111" s="25">
        <v>207934</v>
      </c>
      <c r="E111" s="25">
        <v>207934</v>
      </c>
      <c r="F111" s="26" t="s">
        <v>562</v>
      </c>
      <c r="H111" s="6"/>
    </row>
    <row r="112" spans="1:8">
      <c r="A112" s="24">
        <v>13187</v>
      </c>
      <c r="B112" s="24" t="s">
        <v>162</v>
      </c>
      <c r="C112" s="24" t="s">
        <v>927</v>
      </c>
      <c r="D112" s="25">
        <v>146065</v>
      </c>
      <c r="E112" s="25">
        <v>136592</v>
      </c>
      <c r="F112" s="25">
        <v>9473</v>
      </c>
      <c r="H112" s="6"/>
    </row>
    <row r="113" spans="1:8">
      <c r="A113" s="24">
        <v>13193</v>
      </c>
      <c r="B113" s="24" t="s">
        <v>162</v>
      </c>
      <c r="C113" s="24" t="s">
        <v>930</v>
      </c>
      <c r="D113" s="25">
        <v>147895</v>
      </c>
      <c r="E113" s="25">
        <v>147895</v>
      </c>
      <c r="F113" s="26" t="s">
        <v>562</v>
      </c>
      <c r="H113" s="6"/>
    </row>
    <row r="114" spans="1:8">
      <c r="A114" s="24">
        <v>13195</v>
      </c>
      <c r="B114" s="24" t="s">
        <v>162</v>
      </c>
      <c r="C114" s="24" t="s">
        <v>931</v>
      </c>
      <c r="D114" s="25">
        <v>94868</v>
      </c>
      <c r="E114" s="25">
        <v>94868</v>
      </c>
      <c r="F114" s="26" t="s">
        <v>562</v>
      </c>
      <c r="H114" s="6"/>
    </row>
    <row r="115" spans="1:8">
      <c r="A115" s="24">
        <v>13197</v>
      </c>
      <c r="B115" s="24" t="s">
        <v>162</v>
      </c>
      <c r="C115" s="24" t="s">
        <v>932</v>
      </c>
      <c r="D115" s="25">
        <v>175649</v>
      </c>
      <c r="E115" s="25">
        <v>175649</v>
      </c>
      <c r="F115" s="26" t="s">
        <v>562</v>
      </c>
      <c r="H115" s="6"/>
    </row>
    <row r="116" spans="1:8">
      <c r="A116" s="24">
        <v>13189</v>
      </c>
      <c r="B116" s="24" t="s">
        <v>162</v>
      </c>
      <c r="C116" s="24" t="s">
        <v>928</v>
      </c>
      <c r="D116" s="25">
        <v>117189</v>
      </c>
      <c r="E116" s="25">
        <v>117189</v>
      </c>
      <c r="F116" s="26" t="s">
        <v>562</v>
      </c>
      <c r="H116" s="6"/>
    </row>
    <row r="117" spans="1:8">
      <c r="A117" s="24">
        <v>13191</v>
      </c>
      <c r="B117" s="24" t="s">
        <v>162</v>
      </c>
      <c r="C117" s="24" t="s">
        <v>929</v>
      </c>
      <c r="D117" s="25">
        <v>163402</v>
      </c>
      <c r="E117" s="25">
        <v>161911</v>
      </c>
      <c r="F117" s="26">
        <v>1491</v>
      </c>
      <c r="H117" s="6"/>
    </row>
    <row r="118" spans="1:8">
      <c r="A118" s="24">
        <v>13199</v>
      </c>
      <c r="B118" s="24" t="s">
        <v>162</v>
      </c>
      <c r="C118" s="24" t="s">
        <v>933</v>
      </c>
      <c r="D118" s="25">
        <v>259260</v>
      </c>
      <c r="E118" s="25">
        <v>259260</v>
      </c>
      <c r="F118" s="26" t="s">
        <v>562</v>
      </c>
      <c r="H118" s="6"/>
    </row>
    <row r="119" spans="1:8">
      <c r="A119" s="24">
        <v>13201</v>
      </c>
      <c r="B119" s="24" t="s">
        <v>162</v>
      </c>
      <c r="C119" s="24" t="s">
        <v>934</v>
      </c>
      <c r="D119" s="25">
        <v>76935</v>
      </c>
      <c r="E119" s="25">
        <v>76935</v>
      </c>
      <c r="F119" s="26" t="s">
        <v>562</v>
      </c>
      <c r="H119" s="6"/>
    </row>
    <row r="120" spans="1:8">
      <c r="A120" s="24">
        <v>13205</v>
      </c>
      <c r="B120" s="24" t="s">
        <v>162</v>
      </c>
      <c r="C120" s="24" t="s">
        <v>935</v>
      </c>
      <c r="D120" s="25">
        <v>133561</v>
      </c>
      <c r="E120" s="25">
        <v>133561</v>
      </c>
      <c r="F120" s="26" t="s">
        <v>562</v>
      </c>
      <c r="H120" s="6"/>
    </row>
    <row r="121" spans="1:8">
      <c r="A121" s="24">
        <v>13207</v>
      </c>
      <c r="B121" s="24" t="s">
        <v>162</v>
      </c>
      <c r="C121" s="24" t="s">
        <v>936</v>
      </c>
      <c r="D121" s="25">
        <v>181958</v>
      </c>
      <c r="E121" s="25">
        <v>181958</v>
      </c>
      <c r="F121" s="26" t="s">
        <v>562</v>
      </c>
      <c r="H121" s="6"/>
    </row>
    <row r="122" spans="1:8">
      <c r="A122" s="24">
        <v>13209</v>
      </c>
      <c r="B122" s="24" t="s">
        <v>162</v>
      </c>
      <c r="C122" s="24" t="s">
        <v>937</v>
      </c>
      <c r="D122" s="25">
        <v>137716</v>
      </c>
      <c r="E122" s="25">
        <v>137716</v>
      </c>
      <c r="F122" s="26" t="s">
        <v>562</v>
      </c>
      <c r="H122" s="6"/>
    </row>
    <row r="123" spans="1:8">
      <c r="A123" s="24">
        <v>13211</v>
      </c>
      <c r="B123" s="24" t="s">
        <v>162</v>
      </c>
      <c r="C123" s="24" t="s">
        <v>938</v>
      </c>
      <c r="D123" s="25">
        <v>159525</v>
      </c>
      <c r="E123" s="25">
        <v>159525</v>
      </c>
      <c r="F123" s="26" t="s">
        <v>562</v>
      </c>
      <c r="H123" s="6"/>
    </row>
    <row r="124" spans="1:8">
      <c r="A124" s="24">
        <v>13213</v>
      </c>
      <c r="B124" s="24" t="s">
        <v>162</v>
      </c>
      <c r="C124" s="24" t="s">
        <v>939</v>
      </c>
      <c r="D124" s="25">
        <v>143982</v>
      </c>
      <c r="E124" s="25">
        <v>134217</v>
      </c>
      <c r="F124" s="25">
        <v>9765</v>
      </c>
      <c r="H124" s="6"/>
    </row>
    <row r="125" spans="1:8">
      <c r="A125" s="24">
        <v>13215</v>
      </c>
      <c r="B125" s="24" t="s">
        <v>162</v>
      </c>
      <c r="C125" s="24" t="s">
        <v>940</v>
      </c>
      <c r="D125" s="25">
        <v>75042</v>
      </c>
      <c r="E125" s="25">
        <v>75042</v>
      </c>
      <c r="F125" s="26" t="s">
        <v>562</v>
      </c>
      <c r="H125" s="6"/>
    </row>
    <row r="126" spans="1:8">
      <c r="A126" s="24">
        <v>13217</v>
      </c>
      <c r="B126" s="24" t="s">
        <v>162</v>
      </c>
      <c r="C126" s="24" t="s">
        <v>941</v>
      </c>
      <c r="D126" s="25">
        <v>77137</v>
      </c>
      <c r="E126" s="25">
        <v>77137</v>
      </c>
      <c r="F126" s="26" t="s">
        <v>562</v>
      </c>
      <c r="H126" s="6"/>
    </row>
    <row r="127" spans="1:8">
      <c r="A127" s="24">
        <v>13219</v>
      </c>
      <c r="B127" s="24" t="s">
        <v>162</v>
      </c>
      <c r="C127" s="24" t="s">
        <v>942</v>
      </c>
      <c r="D127" s="25">
        <v>67435</v>
      </c>
      <c r="E127" s="25">
        <v>67435</v>
      </c>
      <c r="F127" s="26" t="s">
        <v>562</v>
      </c>
      <c r="H127" s="6"/>
    </row>
    <row r="128" spans="1:8">
      <c r="A128" s="24">
        <v>13221</v>
      </c>
      <c r="B128" s="24" t="s">
        <v>162</v>
      </c>
      <c r="C128" s="24" t="s">
        <v>943</v>
      </c>
      <c r="D128" s="25">
        <v>238441</v>
      </c>
      <c r="E128" s="25">
        <v>238441</v>
      </c>
      <c r="F128" s="26" t="s">
        <v>562</v>
      </c>
      <c r="H128" s="6"/>
    </row>
    <row r="129" spans="1:8">
      <c r="A129" s="24">
        <v>13223</v>
      </c>
      <c r="B129" s="24" t="s">
        <v>162</v>
      </c>
      <c r="C129" s="24" t="s">
        <v>944</v>
      </c>
      <c r="D129" s="25">
        <v>114246</v>
      </c>
      <c r="E129" s="25">
        <v>114246</v>
      </c>
      <c r="F129" s="26" t="s">
        <v>562</v>
      </c>
      <c r="H129" s="6"/>
    </row>
    <row r="130" spans="1:8">
      <c r="A130" s="24">
        <v>13225</v>
      </c>
      <c r="B130" s="24" t="s">
        <v>162</v>
      </c>
      <c r="C130" s="24" t="s">
        <v>945</v>
      </c>
      <c r="D130" s="25">
        <v>35684</v>
      </c>
      <c r="E130" s="25">
        <v>35684</v>
      </c>
      <c r="F130" s="26" t="s">
        <v>562</v>
      </c>
      <c r="H130" s="6"/>
    </row>
    <row r="131" spans="1:8">
      <c r="A131" s="24">
        <v>13227</v>
      </c>
      <c r="B131" s="24" t="s">
        <v>162</v>
      </c>
      <c r="C131" s="24" t="s">
        <v>946</v>
      </c>
      <c r="D131" s="25">
        <v>112829</v>
      </c>
      <c r="E131" s="25">
        <v>112829</v>
      </c>
      <c r="F131" s="26" t="s">
        <v>562</v>
      </c>
      <c r="H131" s="6"/>
    </row>
    <row r="132" spans="1:8">
      <c r="A132" s="24">
        <v>13229</v>
      </c>
      <c r="B132" s="24" t="s">
        <v>162</v>
      </c>
      <c r="C132" s="24" t="s">
        <v>947</v>
      </c>
      <c r="D132" s="25">
        <v>109386</v>
      </c>
      <c r="E132" s="25">
        <v>109386</v>
      </c>
      <c r="F132" s="26" t="s">
        <v>562</v>
      </c>
      <c r="H132" s="6"/>
    </row>
    <row r="133" spans="1:8">
      <c r="A133" s="24">
        <v>13231</v>
      </c>
      <c r="B133" s="24" t="s">
        <v>162</v>
      </c>
      <c r="C133" s="24" t="s">
        <v>948</v>
      </c>
      <c r="D133" s="25">
        <v>96584</v>
      </c>
      <c r="E133" s="25">
        <v>96584</v>
      </c>
      <c r="F133" s="26" t="s">
        <v>562</v>
      </c>
      <c r="H133" s="6"/>
    </row>
    <row r="134" spans="1:8">
      <c r="A134" s="24">
        <v>13233</v>
      </c>
      <c r="B134" s="24" t="s">
        <v>162</v>
      </c>
      <c r="C134" s="24" t="s">
        <v>949</v>
      </c>
      <c r="D134" s="25">
        <v>133236</v>
      </c>
      <c r="E134" s="25">
        <v>133236</v>
      </c>
      <c r="F134" s="26" t="s">
        <v>562</v>
      </c>
      <c r="H134" s="6"/>
    </row>
    <row r="135" spans="1:8">
      <c r="A135" s="24">
        <v>13235</v>
      </c>
      <c r="B135" s="24" t="s">
        <v>162</v>
      </c>
      <c r="C135" s="24" t="s">
        <v>950</v>
      </c>
      <c r="D135" s="25">
        <v>82427</v>
      </c>
      <c r="E135" s="25">
        <v>82427</v>
      </c>
      <c r="F135" s="26" t="s">
        <v>562</v>
      </c>
      <c r="H135" s="6"/>
    </row>
    <row r="136" spans="1:8">
      <c r="A136" s="24">
        <v>13237</v>
      </c>
      <c r="B136" s="24" t="s">
        <v>162</v>
      </c>
      <c r="C136" s="24" t="s">
        <v>951</v>
      </c>
      <c r="D136" s="25">
        <v>148523</v>
      </c>
      <c r="E136" s="25">
        <v>148523</v>
      </c>
      <c r="F136" s="26" t="s">
        <v>562</v>
      </c>
      <c r="H136" s="6"/>
    </row>
    <row r="137" spans="1:8">
      <c r="A137" s="24">
        <v>13239</v>
      </c>
      <c r="B137" s="24" t="s">
        <v>162</v>
      </c>
      <c r="C137" s="24" t="s">
        <v>952</v>
      </c>
      <c r="D137" s="25">
        <v>91672</v>
      </c>
      <c r="E137" s="25">
        <v>91672</v>
      </c>
      <c r="F137" s="26" t="s">
        <v>562</v>
      </c>
      <c r="H137" s="6"/>
    </row>
    <row r="138" spans="1:8">
      <c r="A138" s="24">
        <v>13241</v>
      </c>
      <c r="B138" s="24" t="s">
        <v>162</v>
      </c>
      <c r="C138" s="24" t="s">
        <v>953</v>
      </c>
      <c r="D138" s="25">
        <v>213435</v>
      </c>
      <c r="E138" s="25">
        <v>197036</v>
      </c>
      <c r="F138" s="25">
        <v>16399</v>
      </c>
      <c r="H138" s="6"/>
    </row>
    <row r="139" spans="1:8">
      <c r="A139" s="24">
        <v>13243</v>
      </c>
      <c r="B139" s="24" t="s">
        <v>162</v>
      </c>
      <c r="C139" s="24" t="s">
        <v>954</v>
      </c>
      <c r="D139" s="25">
        <v>189456</v>
      </c>
      <c r="E139" s="25">
        <v>189456</v>
      </c>
      <c r="F139" s="26" t="s">
        <v>562</v>
      </c>
      <c r="H139" s="6"/>
    </row>
    <row r="140" spans="1:8">
      <c r="A140" s="24">
        <v>13245</v>
      </c>
      <c r="B140" s="24" t="s">
        <v>162</v>
      </c>
      <c r="C140" s="24" t="s">
        <v>955</v>
      </c>
      <c r="D140" s="25">
        <v>131356</v>
      </c>
      <c r="E140" s="25">
        <v>131356</v>
      </c>
      <c r="F140" s="26" t="s">
        <v>562</v>
      </c>
      <c r="H140" s="6"/>
    </row>
    <row r="141" spans="1:8">
      <c r="A141" s="24">
        <v>13247</v>
      </c>
      <c r="B141" s="24" t="s">
        <v>162</v>
      </c>
      <c r="C141" s="24" t="s">
        <v>956</v>
      </c>
      <c r="D141" s="25">
        <v>25046</v>
      </c>
      <c r="E141" s="25">
        <v>25046</v>
      </c>
      <c r="F141" s="26" t="s">
        <v>562</v>
      </c>
      <c r="H141" s="6"/>
    </row>
    <row r="142" spans="1:8">
      <c r="A142" s="24">
        <v>13249</v>
      </c>
      <c r="B142" s="24" t="s">
        <v>162</v>
      </c>
      <c r="C142" s="24" t="s">
        <v>957</v>
      </c>
      <c r="D142" s="25">
        <v>112908</v>
      </c>
      <c r="E142" s="25">
        <v>112908</v>
      </c>
      <c r="F142" s="26" t="s">
        <v>562</v>
      </c>
      <c r="H142" s="6"/>
    </row>
    <row r="143" spans="1:8">
      <c r="A143" s="24">
        <v>13251</v>
      </c>
      <c r="B143" s="24" t="s">
        <v>162</v>
      </c>
      <c r="C143" s="24" t="s">
        <v>958</v>
      </c>
      <c r="D143" s="25">
        <v>332616</v>
      </c>
      <c r="E143" s="25">
        <v>332616</v>
      </c>
      <c r="F143" s="26" t="s">
        <v>562</v>
      </c>
      <c r="H143" s="6"/>
    </row>
    <row r="144" spans="1:8">
      <c r="A144" s="24">
        <v>13253</v>
      </c>
      <c r="B144" s="24" t="s">
        <v>162</v>
      </c>
      <c r="C144" s="24" t="s">
        <v>959</v>
      </c>
      <c r="D144" s="25">
        <v>47837</v>
      </c>
      <c r="E144" s="25">
        <v>47837</v>
      </c>
      <c r="F144" s="26" t="s">
        <v>562</v>
      </c>
      <c r="H144" s="6"/>
    </row>
    <row r="145" spans="1:8">
      <c r="A145" s="24">
        <v>13255</v>
      </c>
      <c r="B145" s="24" t="s">
        <v>162</v>
      </c>
      <c r="C145" s="24" t="s">
        <v>960</v>
      </c>
      <c r="D145" s="25">
        <v>88726</v>
      </c>
      <c r="E145" s="25">
        <v>88726</v>
      </c>
      <c r="F145" s="26" t="s">
        <v>562</v>
      </c>
      <c r="H145" s="6"/>
    </row>
    <row r="146" spans="1:8">
      <c r="A146" s="24">
        <v>13257</v>
      </c>
      <c r="B146" s="24" t="s">
        <v>162</v>
      </c>
      <c r="C146" s="24" t="s">
        <v>961</v>
      </c>
      <c r="D146" s="25">
        <v>92027</v>
      </c>
      <c r="E146" s="25">
        <v>92027</v>
      </c>
      <c r="F146" s="26" t="s">
        <v>562</v>
      </c>
      <c r="H146" s="6"/>
    </row>
    <row r="147" spans="1:8">
      <c r="A147" s="24">
        <v>13259</v>
      </c>
      <c r="B147" s="24" t="s">
        <v>162</v>
      </c>
      <c r="C147" s="24" t="s">
        <v>962</v>
      </c>
      <c r="D147" s="25">
        <v>239109</v>
      </c>
      <c r="E147" s="25">
        <v>239109</v>
      </c>
      <c r="F147" s="26" t="s">
        <v>562</v>
      </c>
      <c r="H147" s="6"/>
    </row>
    <row r="148" spans="1:8">
      <c r="A148" s="24">
        <v>13261</v>
      </c>
      <c r="B148" s="24" t="s">
        <v>162</v>
      </c>
      <c r="C148" s="24" t="s">
        <v>963</v>
      </c>
      <c r="D148" s="25">
        <v>196804</v>
      </c>
      <c r="E148" s="25">
        <v>196804</v>
      </c>
      <c r="F148" s="26" t="s">
        <v>562</v>
      </c>
      <c r="H148" s="6"/>
    </row>
    <row r="149" spans="1:8">
      <c r="A149" s="24">
        <v>13263</v>
      </c>
      <c r="B149" s="24" t="s">
        <v>162</v>
      </c>
      <c r="C149" s="24" t="s">
        <v>964</v>
      </c>
      <c r="D149" s="25">
        <v>209497</v>
      </c>
      <c r="E149" s="25">
        <v>209497</v>
      </c>
      <c r="F149" s="26" t="s">
        <v>562</v>
      </c>
      <c r="H149" s="6"/>
    </row>
    <row r="150" spans="1:8">
      <c r="A150" s="24">
        <v>13265</v>
      </c>
      <c r="B150" s="24" t="s">
        <v>162</v>
      </c>
      <c r="C150" s="24" t="s">
        <v>965</v>
      </c>
      <c r="D150" s="25">
        <v>121938</v>
      </c>
      <c r="E150" s="25">
        <v>121938</v>
      </c>
      <c r="F150" s="26" t="s">
        <v>562</v>
      </c>
      <c r="H150" s="6"/>
    </row>
    <row r="151" spans="1:8">
      <c r="A151" s="24">
        <v>13267</v>
      </c>
      <c r="B151" s="24" t="s">
        <v>162</v>
      </c>
      <c r="C151" s="24" t="s">
        <v>966</v>
      </c>
      <c r="D151" s="25">
        <v>184830</v>
      </c>
      <c r="E151" s="25">
        <v>184830</v>
      </c>
      <c r="F151" s="26" t="s">
        <v>562</v>
      </c>
      <c r="H151" s="6"/>
    </row>
    <row r="152" spans="1:8">
      <c r="A152" s="24">
        <v>13269</v>
      </c>
      <c r="B152" s="24" t="s">
        <v>162</v>
      </c>
      <c r="C152" s="24" t="s">
        <v>967</v>
      </c>
      <c r="D152" s="25">
        <v>235706</v>
      </c>
      <c r="E152" s="25">
        <v>235706</v>
      </c>
      <c r="F152" s="26" t="s">
        <v>562</v>
      </c>
      <c r="H152" s="6"/>
    </row>
    <row r="153" spans="1:8">
      <c r="A153" s="24">
        <v>13271</v>
      </c>
      <c r="B153" s="24" t="s">
        <v>162</v>
      </c>
      <c r="C153" s="24" t="s">
        <v>968</v>
      </c>
      <c r="D153" s="25">
        <v>247855</v>
      </c>
      <c r="E153" s="25">
        <v>247855</v>
      </c>
      <c r="F153" s="26" t="s">
        <v>562</v>
      </c>
      <c r="H153" s="6"/>
    </row>
    <row r="154" spans="1:8">
      <c r="A154" s="24">
        <v>13273</v>
      </c>
      <c r="B154" s="24" t="s">
        <v>162</v>
      </c>
      <c r="C154" s="24" t="s">
        <v>969</v>
      </c>
      <c r="D154" s="25">
        <v>155552</v>
      </c>
      <c r="E154" s="25">
        <v>155552</v>
      </c>
      <c r="F154" s="26" t="s">
        <v>562</v>
      </c>
      <c r="H154" s="6"/>
    </row>
    <row r="155" spans="1:8">
      <c r="A155" s="24">
        <v>13275</v>
      </c>
      <c r="B155" s="24" t="s">
        <v>162</v>
      </c>
      <c r="C155" s="24" t="s">
        <v>970</v>
      </c>
      <c r="D155" s="25">
        <v>204275</v>
      </c>
      <c r="E155" s="25">
        <v>204275</v>
      </c>
      <c r="F155" s="26" t="s">
        <v>562</v>
      </c>
      <c r="H155" s="6"/>
    </row>
    <row r="156" spans="1:8">
      <c r="A156" s="24">
        <v>13277</v>
      </c>
      <c r="B156" s="24" t="s">
        <v>162</v>
      </c>
      <c r="C156" s="24" t="s">
        <v>971</v>
      </c>
      <c r="D156" s="25">
        <v>87709</v>
      </c>
      <c r="E156" s="25">
        <v>87709</v>
      </c>
      <c r="F156" s="26" t="s">
        <v>562</v>
      </c>
      <c r="H156" s="6"/>
    </row>
    <row r="157" spans="1:8">
      <c r="A157" s="24">
        <v>13279</v>
      </c>
      <c r="B157" s="24" t="s">
        <v>162</v>
      </c>
      <c r="C157" s="24" t="s">
        <v>972</v>
      </c>
      <c r="D157" s="25">
        <v>157958</v>
      </c>
      <c r="E157" s="25">
        <v>157958</v>
      </c>
      <c r="F157" s="26" t="s">
        <v>562</v>
      </c>
      <c r="H157" s="6"/>
    </row>
    <row r="158" spans="1:8">
      <c r="A158" s="24">
        <v>13281</v>
      </c>
      <c r="B158" s="24" t="s">
        <v>162</v>
      </c>
      <c r="C158" s="24" t="s">
        <v>973</v>
      </c>
      <c r="D158" s="25">
        <v>83377</v>
      </c>
      <c r="E158" s="25">
        <v>62290</v>
      </c>
      <c r="F158" s="25">
        <v>21088</v>
      </c>
      <c r="H158" s="6"/>
    </row>
    <row r="159" spans="1:8">
      <c r="A159" s="24">
        <v>13283</v>
      </c>
      <c r="B159" s="24" t="s">
        <v>162</v>
      </c>
      <c r="C159" s="24" t="s">
        <v>974</v>
      </c>
      <c r="D159" s="25">
        <v>112693</v>
      </c>
      <c r="E159" s="25">
        <v>112693</v>
      </c>
      <c r="F159" s="26" t="s">
        <v>562</v>
      </c>
      <c r="H159" s="6"/>
    </row>
    <row r="160" spans="1:8">
      <c r="A160" s="24">
        <v>13285</v>
      </c>
      <c r="B160" s="24" t="s">
        <v>162</v>
      </c>
      <c r="C160" s="24" t="s">
        <v>975</v>
      </c>
      <c r="D160" s="25">
        <v>201300</v>
      </c>
      <c r="E160" s="25">
        <v>201300</v>
      </c>
      <c r="F160" s="26" t="s">
        <v>562</v>
      </c>
      <c r="H160" s="6"/>
    </row>
    <row r="161" spans="1:8">
      <c r="A161" s="24">
        <v>13287</v>
      </c>
      <c r="B161" s="24" t="s">
        <v>162</v>
      </c>
      <c r="C161" s="24" t="s">
        <v>976</v>
      </c>
      <c r="D161" s="25">
        <v>73911</v>
      </c>
      <c r="E161" s="25">
        <v>73911</v>
      </c>
      <c r="F161" s="26" t="s">
        <v>562</v>
      </c>
      <c r="H161" s="6"/>
    </row>
    <row r="162" spans="1:8">
      <c r="A162" s="24">
        <v>13289</v>
      </c>
      <c r="B162" s="24" t="s">
        <v>162</v>
      </c>
      <c r="C162" s="24" t="s">
        <v>977</v>
      </c>
      <c r="D162" s="25">
        <v>202996</v>
      </c>
      <c r="E162" s="25">
        <v>198449</v>
      </c>
      <c r="F162" s="25">
        <v>4547</v>
      </c>
      <c r="H162" s="6"/>
    </row>
    <row r="163" spans="1:8">
      <c r="A163" s="24">
        <v>13291</v>
      </c>
      <c r="B163" s="24" t="s">
        <v>162</v>
      </c>
      <c r="C163" s="24" t="s">
        <v>978</v>
      </c>
      <c r="D163" s="25">
        <v>152523</v>
      </c>
      <c r="E163" s="25">
        <v>121443</v>
      </c>
      <c r="F163" s="25">
        <v>31080</v>
      </c>
      <c r="H163" s="6"/>
    </row>
    <row r="164" spans="1:8">
      <c r="A164" s="24">
        <v>13293</v>
      </c>
      <c r="B164" s="24" t="s">
        <v>162</v>
      </c>
      <c r="C164" s="24" t="s">
        <v>979</v>
      </c>
      <c r="D164" s="25">
        <v>151193</v>
      </c>
      <c r="E164" s="25">
        <v>151193</v>
      </c>
      <c r="F164" s="26" t="s">
        <v>562</v>
      </c>
      <c r="H164" s="6"/>
    </row>
    <row r="165" spans="1:8">
      <c r="A165" s="24">
        <v>13295</v>
      </c>
      <c r="B165" s="24" t="s">
        <v>162</v>
      </c>
      <c r="C165" s="24" t="s">
        <v>980</v>
      </c>
      <c r="D165" s="25">
        <v>164417</v>
      </c>
      <c r="E165" s="25">
        <v>164417</v>
      </c>
      <c r="F165" s="26" t="s">
        <v>562</v>
      </c>
      <c r="H165" s="6"/>
    </row>
    <row r="166" spans="1:8">
      <c r="A166" s="24">
        <v>13297</v>
      </c>
      <c r="B166" s="24" t="s">
        <v>162</v>
      </c>
      <c r="C166" s="24" t="s">
        <v>981</v>
      </c>
      <c r="D166" s="25">
        <v>132984</v>
      </c>
      <c r="E166" s="25">
        <v>132984</v>
      </c>
      <c r="F166" s="26" t="s">
        <v>562</v>
      </c>
      <c r="H166" s="6"/>
    </row>
    <row r="167" spans="1:8">
      <c r="A167" s="24">
        <v>13299</v>
      </c>
      <c r="B167" s="24" t="s">
        <v>162</v>
      </c>
      <c r="C167" s="24" t="s">
        <v>982</v>
      </c>
      <c r="D167" s="25">
        <v>493611</v>
      </c>
      <c r="E167" s="25">
        <v>342772</v>
      </c>
      <c r="F167" s="25">
        <v>150839</v>
      </c>
      <c r="H167" s="6"/>
    </row>
    <row r="168" spans="1:8">
      <c r="A168" s="24">
        <v>13301</v>
      </c>
      <c r="B168" s="24" t="s">
        <v>162</v>
      </c>
      <c r="C168" s="24" t="s">
        <v>983</v>
      </c>
      <c r="D168" s="25">
        <v>164065</v>
      </c>
      <c r="E168" s="25">
        <v>164065</v>
      </c>
      <c r="F168" s="26" t="s">
        <v>562</v>
      </c>
      <c r="H168" s="6"/>
    </row>
    <row r="169" spans="1:8">
      <c r="A169" s="24">
        <v>13303</v>
      </c>
      <c r="B169" s="24" t="s">
        <v>162</v>
      </c>
      <c r="C169" s="24" t="s">
        <v>984</v>
      </c>
      <c r="D169" s="25">
        <v>308591</v>
      </c>
      <c r="E169" s="25">
        <v>308591</v>
      </c>
      <c r="F169" s="26" t="s">
        <v>562</v>
      </c>
      <c r="H169" s="6"/>
    </row>
    <row r="170" spans="1:8">
      <c r="A170" s="24">
        <v>13305</v>
      </c>
      <c r="B170" s="24" t="s">
        <v>162</v>
      </c>
      <c r="C170" s="24" t="s">
        <v>985</v>
      </c>
      <c r="D170" s="25">
        <v>350130</v>
      </c>
      <c r="E170" s="25">
        <v>350130</v>
      </c>
      <c r="F170" s="26" t="s">
        <v>562</v>
      </c>
      <c r="H170" s="6"/>
    </row>
    <row r="171" spans="1:8">
      <c r="A171" s="24">
        <v>13307</v>
      </c>
      <c r="B171" s="24" t="s">
        <v>162</v>
      </c>
      <c r="C171" s="24" t="s">
        <v>986</v>
      </c>
      <c r="D171" s="25">
        <v>79301</v>
      </c>
      <c r="E171" s="25">
        <v>79301</v>
      </c>
      <c r="F171" s="26" t="s">
        <v>562</v>
      </c>
      <c r="H171" s="6"/>
    </row>
    <row r="172" spans="1:8">
      <c r="A172" s="24">
        <v>13309</v>
      </c>
      <c r="B172" s="24" t="s">
        <v>162</v>
      </c>
      <c r="C172" s="24" t="s">
        <v>987</v>
      </c>
      <c r="D172" s="25">
        <v>148324</v>
      </c>
      <c r="E172" s="25">
        <v>148324</v>
      </c>
      <c r="F172" s="26" t="s">
        <v>562</v>
      </c>
      <c r="H172" s="6"/>
    </row>
    <row r="173" spans="1:8">
      <c r="A173" s="24">
        <v>13311</v>
      </c>
      <c r="B173" s="24" t="s">
        <v>162</v>
      </c>
      <c r="C173" s="24" t="s">
        <v>988</v>
      </c>
      <c r="D173" s="25">
        <v>138328</v>
      </c>
      <c r="E173" s="25">
        <v>119089</v>
      </c>
      <c r="F173" s="25">
        <v>19239</v>
      </c>
      <c r="H173" s="6"/>
    </row>
    <row r="174" spans="1:8">
      <c r="A174" s="24">
        <v>13313</v>
      </c>
      <c r="B174" s="24" t="s">
        <v>162</v>
      </c>
      <c r="C174" s="24" t="s">
        <v>989</v>
      </c>
      <c r="D174" s="25">
        <v>90593</v>
      </c>
      <c r="E174" s="25">
        <v>90593</v>
      </c>
      <c r="F174" s="26" t="s">
        <v>562</v>
      </c>
      <c r="H174" s="6"/>
    </row>
    <row r="175" spans="1:8">
      <c r="A175" s="24">
        <v>13315</v>
      </c>
      <c r="B175" s="24" t="s">
        <v>162</v>
      </c>
      <c r="C175" s="24" t="s">
        <v>990</v>
      </c>
      <c r="D175" s="25">
        <v>184275</v>
      </c>
      <c r="E175" s="25">
        <v>184275</v>
      </c>
      <c r="F175" s="26" t="s">
        <v>562</v>
      </c>
      <c r="H175" s="6"/>
    </row>
    <row r="176" spans="1:8">
      <c r="A176" s="24">
        <v>13317</v>
      </c>
      <c r="B176" s="24" t="s">
        <v>162</v>
      </c>
      <c r="C176" s="24" t="s">
        <v>991</v>
      </c>
      <c r="D176" s="25">
        <v>238148</v>
      </c>
      <c r="E176" s="25">
        <v>238148</v>
      </c>
      <c r="F176" s="26" t="s">
        <v>562</v>
      </c>
      <c r="H176" s="6"/>
    </row>
    <row r="177" spans="1:8">
      <c r="A177" s="24">
        <v>13319</v>
      </c>
      <c r="B177" s="24" t="s">
        <v>162</v>
      </c>
      <c r="C177" s="24" t="s">
        <v>992</v>
      </c>
      <c r="D177" s="25">
        <v>272792</v>
      </c>
      <c r="E177" s="25">
        <v>272792</v>
      </c>
      <c r="F177" s="26" t="s">
        <v>562</v>
      </c>
      <c r="H177" s="6"/>
    </row>
    <row r="178" spans="1:8">
      <c r="A178" s="24">
        <v>13321</v>
      </c>
      <c r="B178" s="24" t="s">
        <v>162</v>
      </c>
      <c r="C178" s="24" t="s">
        <v>993</v>
      </c>
      <c r="D178" s="25">
        <v>173295</v>
      </c>
      <c r="E178" s="25">
        <v>173295</v>
      </c>
      <c r="F178" s="26" t="s">
        <v>562</v>
      </c>
      <c r="H178" s="6"/>
    </row>
    <row r="179" spans="1:8">
      <c r="A179" s="20" t="s">
        <v>332</v>
      </c>
      <c r="B179" s="20"/>
      <c r="C179" s="20"/>
      <c r="D179" s="21">
        <v>24728439</v>
      </c>
      <c r="E179" s="21">
        <v>24157996</v>
      </c>
      <c r="F179" s="21">
        <v>570442</v>
      </c>
    </row>
  </sheetData>
  <sortState ref="A20:F178">
    <sortCondition ref="C20:C178"/>
  </sortState>
  <mergeCells count="5">
    <mergeCell ref="A13:F13"/>
    <mergeCell ref="A14:F14"/>
    <mergeCell ref="A15:F15"/>
    <mergeCell ref="A16:F16"/>
    <mergeCell ref="D17:F17"/>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9"/>
  <sheetViews>
    <sheetView workbookViewId="0">
      <selection activeCell="D20" sqref="D20"/>
    </sheetView>
  </sheetViews>
  <sheetFormatPr defaultColWidth="11.25" defaultRowHeight="15.75"/>
  <cols>
    <col min="2" max="2" width="10.75" style="16"/>
    <col min="3" max="3" width="14.25" style="16" customWidth="1"/>
  </cols>
  <sheetData>
    <row r="1" spans="1:6" ht="31.5">
      <c r="A1" s="14" t="s">
        <v>539</v>
      </c>
      <c r="B1" s="14"/>
      <c r="C1" s="14"/>
    </row>
    <row r="4" spans="1:6">
      <c r="A4" t="s">
        <v>800</v>
      </c>
    </row>
    <row r="5" spans="1:6">
      <c r="A5" t="s">
        <v>789</v>
      </c>
    </row>
    <row r="6" spans="1:6">
      <c r="A6" t="s">
        <v>542</v>
      </c>
    </row>
    <row r="7" spans="1:6">
      <c r="A7" t="s">
        <v>543</v>
      </c>
    </row>
    <row r="8" spans="1:6">
      <c r="A8" t="s">
        <v>791</v>
      </c>
    </row>
    <row r="9" spans="1:6">
      <c r="A9" t="s">
        <v>792</v>
      </c>
    </row>
    <row r="12" spans="1:6">
      <c r="A12" t="s">
        <v>793</v>
      </c>
    </row>
    <row r="13" spans="1:6">
      <c r="A13" s="100"/>
      <c r="B13" s="100"/>
      <c r="C13" s="100"/>
      <c r="D13" s="98"/>
      <c r="E13" s="98"/>
      <c r="F13" s="17" t="s">
        <v>818</v>
      </c>
    </row>
    <row r="14" spans="1:6">
      <c r="A14" s="100"/>
      <c r="B14" s="100"/>
      <c r="C14" s="100"/>
      <c r="D14" s="98"/>
      <c r="E14" s="98"/>
      <c r="F14" s="23" t="s">
        <v>997</v>
      </c>
    </row>
    <row r="15" spans="1:6" ht="23.25">
      <c r="A15" s="101" t="s">
        <v>546</v>
      </c>
      <c r="B15" s="101"/>
      <c r="C15" s="101"/>
      <c r="D15" s="98"/>
      <c r="E15" s="98"/>
    </row>
    <row r="16" spans="1:6">
      <c r="A16" s="102"/>
      <c r="B16" s="102"/>
      <c r="C16" s="102"/>
      <c r="D16" s="99"/>
      <c r="E16" s="99"/>
    </row>
    <row r="17" spans="1:7">
      <c r="A17" s="19"/>
      <c r="B17" s="19"/>
      <c r="C17" s="19"/>
      <c r="D17" s="94" t="s">
        <v>794</v>
      </c>
      <c r="E17" s="94"/>
    </row>
    <row r="18" spans="1:7" ht="47.25">
      <c r="A18" s="20" t="s">
        <v>548</v>
      </c>
      <c r="B18" s="20"/>
      <c r="C18" s="20"/>
      <c r="D18" s="20" t="s">
        <v>332</v>
      </c>
      <c r="E18" s="20" t="s">
        <v>795</v>
      </c>
    </row>
    <row r="19" spans="1:7">
      <c r="G19" s="6"/>
    </row>
    <row r="20" spans="1:7">
      <c r="A20" s="20">
        <v>13001</v>
      </c>
      <c r="B20" s="20" t="s">
        <v>162</v>
      </c>
      <c r="C20" s="20" t="s">
        <v>835</v>
      </c>
      <c r="D20" s="21">
        <v>241237</v>
      </c>
      <c r="E20" s="21">
        <v>241237</v>
      </c>
      <c r="G20" s="6"/>
    </row>
    <row r="21" spans="1:7">
      <c r="A21" s="20">
        <v>13003</v>
      </c>
      <c r="B21" s="20" t="s">
        <v>162</v>
      </c>
      <c r="C21" s="20" t="s">
        <v>836</v>
      </c>
      <c r="D21" s="21">
        <v>161508</v>
      </c>
      <c r="E21" s="21">
        <v>161508</v>
      </c>
      <c r="G21" s="6"/>
    </row>
    <row r="22" spans="1:7">
      <c r="A22" s="20">
        <v>13005</v>
      </c>
      <c r="B22" s="20" t="s">
        <v>162</v>
      </c>
      <c r="C22" s="20" t="s">
        <v>837</v>
      </c>
      <c r="D22" s="21">
        <v>123972</v>
      </c>
      <c r="E22" s="21">
        <v>123972</v>
      </c>
      <c r="G22" s="6"/>
    </row>
    <row r="23" spans="1:7">
      <c r="A23" s="20">
        <v>13007</v>
      </c>
      <c r="B23" s="20" t="s">
        <v>162</v>
      </c>
      <c r="C23" s="20" t="s">
        <v>838</v>
      </c>
      <c r="D23" s="21">
        <v>133269</v>
      </c>
      <c r="E23" s="21">
        <v>133269</v>
      </c>
      <c r="G23" s="6"/>
    </row>
    <row r="24" spans="1:7">
      <c r="A24" s="20">
        <v>13009</v>
      </c>
      <c r="B24" s="20" t="s">
        <v>162</v>
      </c>
      <c r="C24" s="20" t="s">
        <v>839</v>
      </c>
      <c r="D24" s="21">
        <v>126234</v>
      </c>
      <c r="E24" s="21">
        <v>126234</v>
      </c>
      <c r="G24" s="6"/>
    </row>
    <row r="25" spans="1:7">
      <c r="A25" s="20">
        <v>13011</v>
      </c>
      <c r="B25" s="20" t="s">
        <v>162</v>
      </c>
      <c r="C25" s="20" t="s">
        <v>840</v>
      </c>
      <c r="D25" s="21">
        <v>89092</v>
      </c>
      <c r="E25" s="21">
        <v>89092</v>
      </c>
      <c r="G25" s="6"/>
    </row>
    <row r="26" spans="1:7">
      <c r="A26" s="20">
        <v>13013</v>
      </c>
      <c r="B26" s="20" t="s">
        <v>162</v>
      </c>
      <c r="C26" s="20" t="s">
        <v>841</v>
      </c>
      <c r="D26" s="21">
        <v>45600</v>
      </c>
      <c r="E26" s="21">
        <v>45600</v>
      </c>
      <c r="G26" s="6"/>
    </row>
    <row r="27" spans="1:7">
      <c r="A27" s="20">
        <v>13015</v>
      </c>
      <c r="B27" s="20" t="s">
        <v>162</v>
      </c>
      <c r="C27" s="20" t="s">
        <v>842</v>
      </c>
      <c r="D27" s="21">
        <v>172694</v>
      </c>
      <c r="E27" s="21">
        <v>172694</v>
      </c>
      <c r="G27" s="6"/>
    </row>
    <row r="28" spans="1:7">
      <c r="A28" s="20">
        <v>13017</v>
      </c>
      <c r="B28" s="20" t="s">
        <v>162</v>
      </c>
      <c r="C28" s="20" t="s">
        <v>843</v>
      </c>
      <c r="D28" s="21">
        <v>97812</v>
      </c>
      <c r="E28" s="21">
        <v>97812</v>
      </c>
      <c r="G28" s="6"/>
    </row>
    <row r="29" spans="1:7">
      <c r="A29" s="20">
        <v>13019</v>
      </c>
      <c r="B29" s="20" t="s">
        <v>162</v>
      </c>
      <c r="C29" s="20" t="s">
        <v>844</v>
      </c>
      <c r="D29" s="21">
        <v>172499</v>
      </c>
      <c r="E29" s="21">
        <v>172499</v>
      </c>
      <c r="G29" s="6"/>
    </row>
    <row r="30" spans="1:7">
      <c r="A30" s="20">
        <v>13021</v>
      </c>
      <c r="B30" s="20" t="s">
        <v>162</v>
      </c>
      <c r="C30" s="20" t="s">
        <v>845</v>
      </c>
      <c r="D30" s="21">
        <v>68850</v>
      </c>
      <c r="E30" s="21">
        <v>68850</v>
      </c>
      <c r="G30" s="6"/>
    </row>
    <row r="31" spans="1:7">
      <c r="A31" s="20">
        <v>13023</v>
      </c>
      <c r="B31" s="20" t="s">
        <v>162</v>
      </c>
      <c r="C31" s="20" t="s">
        <v>846</v>
      </c>
      <c r="D31" s="21">
        <v>81380</v>
      </c>
      <c r="E31" s="21">
        <v>81380</v>
      </c>
      <c r="G31" s="6"/>
    </row>
    <row r="32" spans="1:7">
      <c r="A32" s="20">
        <v>13025</v>
      </c>
      <c r="B32" s="20" t="s">
        <v>162</v>
      </c>
      <c r="C32" s="20" t="s">
        <v>847</v>
      </c>
      <c r="D32" s="21">
        <v>259270</v>
      </c>
      <c r="E32" s="21">
        <v>259270</v>
      </c>
      <c r="G32" s="6"/>
    </row>
    <row r="33" spans="1:7">
      <c r="A33" s="20">
        <v>13027</v>
      </c>
      <c r="B33" s="20" t="s">
        <v>162</v>
      </c>
      <c r="C33" s="20" t="s">
        <v>848</v>
      </c>
      <c r="D33" s="21">
        <v>179689</v>
      </c>
      <c r="E33" s="21">
        <v>179689</v>
      </c>
      <c r="G33" s="6"/>
    </row>
    <row r="34" spans="1:7">
      <c r="A34" s="20">
        <v>13029</v>
      </c>
      <c r="B34" s="20" t="s">
        <v>162</v>
      </c>
      <c r="C34" s="20" t="s">
        <v>849</v>
      </c>
      <c r="D34" s="21">
        <v>198164</v>
      </c>
      <c r="E34" s="21">
        <v>198164</v>
      </c>
      <c r="G34" s="6"/>
    </row>
    <row r="35" spans="1:7">
      <c r="A35" s="20">
        <v>13031</v>
      </c>
      <c r="B35" s="20" t="s">
        <v>162</v>
      </c>
      <c r="C35" s="20" t="s">
        <v>850</v>
      </c>
      <c r="D35" s="21">
        <v>295075</v>
      </c>
      <c r="E35" s="21">
        <v>295075</v>
      </c>
      <c r="G35" s="6"/>
    </row>
    <row r="36" spans="1:7">
      <c r="A36" s="20">
        <v>13033</v>
      </c>
      <c r="B36" s="20" t="s">
        <v>162</v>
      </c>
      <c r="C36" s="20" t="s">
        <v>851</v>
      </c>
      <c r="D36" s="21">
        <v>333561</v>
      </c>
      <c r="E36" s="21">
        <v>333561</v>
      </c>
      <c r="G36" s="6"/>
    </row>
    <row r="37" spans="1:7">
      <c r="A37" s="20">
        <v>13035</v>
      </c>
      <c r="B37" s="20" t="s">
        <v>162</v>
      </c>
      <c r="C37" s="20" t="s">
        <v>852</v>
      </c>
      <c r="D37" s="21">
        <v>77137</v>
      </c>
      <c r="E37" s="21">
        <v>77137</v>
      </c>
      <c r="G37" s="6"/>
    </row>
    <row r="38" spans="1:7">
      <c r="A38" s="20">
        <v>13037</v>
      </c>
      <c r="B38" s="20" t="s">
        <v>162</v>
      </c>
      <c r="C38" s="20" t="s">
        <v>853</v>
      </c>
      <c r="D38" s="21">
        <v>77884</v>
      </c>
      <c r="E38" s="21">
        <v>77884</v>
      </c>
      <c r="G38" s="6"/>
    </row>
    <row r="39" spans="1:7">
      <c r="A39" s="20">
        <v>13039</v>
      </c>
      <c r="B39" s="20" t="s">
        <v>162</v>
      </c>
      <c r="C39" s="20" t="s">
        <v>854</v>
      </c>
      <c r="D39" s="21">
        <v>267231</v>
      </c>
      <c r="E39" s="21">
        <v>267231</v>
      </c>
      <c r="G39" s="6"/>
    </row>
    <row r="40" spans="1:7">
      <c r="A40" s="20">
        <v>13043</v>
      </c>
      <c r="B40" s="20" t="s">
        <v>162</v>
      </c>
      <c r="C40" s="20" t="s">
        <v>855</v>
      </c>
      <c r="D40" s="21">
        <v>88624</v>
      </c>
      <c r="E40" s="21">
        <v>88624</v>
      </c>
      <c r="G40" s="6"/>
    </row>
    <row r="41" spans="1:7">
      <c r="A41" s="20">
        <v>13045</v>
      </c>
      <c r="B41" s="20" t="s">
        <v>162</v>
      </c>
      <c r="C41" s="20" t="s">
        <v>856</v>
      </c>
      <c r="D41" s="21">
        <v>172914</v>
      </c>
      <c r="E41" s="21">
        <v>172914</v>
      </c>
      <c r="G41" s="6"/>
    </row>
    <row r="42" spans="1:7">
      <c r="A42" s="20">
        <v>13047</v>
      </c>
      <c r="B42" s="20" t="s">
        <v>162</v>
      </c>
      <c r="C42" s="20" t="s">
        <v>857</v>
      </c>
      <c r="D42" s="21">
        <v>35917</v>
      </c>
      <c r="E42" s="21">
        <v>35917</v>
      </c>
      <c r="G42" s="6"/>
    </row>
    <row r="43" spans="1:7">
      <c r="A43" s="20">
        <v>13049</v>
      </c>
      <c r="B43" s="20" t="s">
        <v>162</v>
      </c>
      <c r="C43" s="20" t="s">
        <v>858</v>
      </c>
      <c r="D43" s="21">
        <v>292398</v>
      </c>
      <c r="E43" s="21">
        <v>292398</v>
      </c>
      <c r="G43" s="6"/>
    </row>
    <row r="44" spans="1:7">
      <c r="A44" s="20">
        <v>13051</v>
      </c>
      <c r="B44" s="20" t="s">
        <v>162</v>
      </c>
      <c r="C44" s="20" t="s">
        <v>859</v>
      </c>
      <c r="D44" s="21">
        <v>95371</v>
      </c>
      <c r="E44" s="21">
        <v>95371</v>
      </c>
      <c r="G44" s="6"/>
    </row>
    <row r="45" spans="1:7">
      <c r="A45" s="20">
        <v>13053</v>
      </c>
      <c r="B45" s="20" t="s">
        <v>162</v>
      </c>
      <c r="C45" s="20" t="s">
        <v>860</v>
      </c>
      <c r="D45" s="21">
        <v>134363</v>
      </c>
      <c r="E45" s="21">
        <v>134363</v>
      </c>
      <c r="G45" s="6"/>
    </row>
    <row r="46" spans="1:7">
      <c r="A46" s="20">
        <v>13055</v>
      </c>
      <c r="B46" s="20" t="s">
        <v>162</v>
      </c>
      <c r="C46" s="20" t="s">
        <v>861</v>
      </c>
      <c r="D46" s="21">
        <v>174924</v>
      </c>
      <c r="E46" s="21">
        <v>174924</v>
      </c>
      <c r="G46" s="6"/>
    </row>
    <row r="47" spans="1:7">
      <c r="A47" s="20">
        <v>13057</v>
      </c>
      <c r="B47" s="20" t="s">
        <v>162</v>
      </c>
      <c r="C47" s="20" t="s">
        <v>862</v>
      </c>
      <c r="D47" s="21">
        <v>138467</v>
      </c>
      <c r="E47" s="21">
        <v>138467</v>
      </c>
      <c r="G47" s="6"/>
    </row>
    <row r="48" spans="1:7">
      <c r="A48" s="20">
        <v>13059</v>
      </c>
      <c r="B48" s="20" t="s">
        <v>162</v>
      </c>
      <c r="C48" s="20" t="s">
        <v>863</v>
      </c>
      <c r="D48" s="21">
        <v>25364</v>
      </c>
      <c r="E48" s="21">
        <v>25364</v>
      </c>
      <c r="G48" s="6"/>
    </row>
    <row r="49" spans="1:7">
      <c r="A49" s="20">
        <v>13061</v>
      </c>
      <c r="B49" s="20" t="s">
        <v>162</v>
      </c>
      <c r="C49" s="20" t="s">
        <v>864</v>
      </c>
      <c r="D49" s="21">
        <v>84736</v>
      </c>
      <c r="E49" s="21">
        <v>84736</v>
      </c>
      <c r="G49" s="6"/>
    </row>
    <row r="50" spans="1:7">
      <c r="A50" s="20">
        <v>13063</v>
      </c>
      <c r="B50" s="20" t="s">
        <v>162</v>
      </c>
      <c r="C50" s="20" t="s">
        <v>865</v>
      </c>
      <c r="D50" s="21">
        <v>21124</v>
      </c>
      <c r="E50" s="21">
        <v>21124</v>
      </c>
      <c r="G50" s="6"/>
    </row>
    <row r="51" spans="1:7">
      <c r="A51" s="20">
        <v>13065</v>
      </c>
      <c r="B51" s="20" t="s">
        <v>162</v>
      </c>
      <c r="C51" s="20" t="s">
        <v>866</v>
      </c>
      <c r="D51" s="21">
        <v>508148</v>
      </c>
      <c r="E51" s="21">
        <v>508148</v>
      </c>
      <c r="G51" s="6"/>
    </row>
    <row r="52" spans="1:7">
      <c r="A52" s="20">
        <v>13067</v>
      </c>
      <c r="B52" s="20" t="s">
        <v>162</v>
      </c>
      <c r="C52" s="20" t="s">
        <v>867</v>
      </c>
      <c r="D52" s="21">
        <v>24056</v>
      </c>
      <c r="E52" s="21">
        <v>24056</v>
      </c>
      <c r="G52" s="6"/>
    </row>
    <row r="53" spans="1:7">
      <c r="A53" s="20">
        <v>13069</v>
      </c>
      <c r="B53" s="20" t="s">
        <v>162</v>
      </c>
      <c r="C53" s="20" t="s">
        <v>868</v>
      </c>
      <c r="D53" s="21">
        <v>205976</v>
      </c>
      <c r="E53" s="21">
        <v>205976</v>
      </c>
      <c r="G53" s="6"/>
    </row>
    <row r="54" spans="1:7">
      <c r="A54" s="20">
        <v>13071</v>
      </c>
      <c r="B54" s="20" t="s">
        <v>162</v>
      </c>
      <c r="C54" s="20" t="s">
        <v>869</v>
      </c>
      <c r="D54" s="21">
        <v>165592</v>
      </c>
      <c r="E54" s="21">
        <v>165592</v>
      </c>
      <c r="G54" s="6"/>
    </row>
    <row r="55" spans="1:7">
      <c r="A55" s="20">
        <v>13073</v>
      </c>
      <c r="B55" s="20" t="s">
        <v>162</v>
      </c>
      <c r="C55" s="20" t="s">
        <v>870</v>
      </c>
      <c r="D55" s="21">
        <v>100033</v>
      </c>
      <c r="E55" s="21">
        <v>100033</v>
      </c>
      <c r="G55" s="6"/>
    </row>
    <row r="56" spans="1:7">
      <c r="A56" s="20">
        <v>13075</v>
      </c>
      <c r="B56" s="20" t="s">
        <v>162</v>
      </c>
      <c r="C56" s="20" t="s">
        <v>871</v>
      </c>
      <c r="D56" s="21">
        <v>78537</v>
      </c>
      <c r="E56" s="21">
        <v>78537</v>
      </c>
      <c r="G56" s="6"/>
    </row>
    <row r="57" spans="1:7">
      <c r="A57" s="20">
        <v>13077</v>
      </c>
      <c r="B57" s="20" t="s">
        <v>162</v>
      </c>
      <c r="C57" s="20" t="s">
        <v>872</v>
      </c>
      <c r="D57" s="21">
        <v>182854</v>
      </c>
      <c r="E57" s="21">
        <v>182854</v>
      </c>
      <c r="G57" s="6"/>
    </row>
    <row r="58" spans="1:7">
      <c r="A58" s="20">
        <v>13079</v>
      </c>
      <c r="B58" s="20" t="s">
        <v>162</v>
      </c>
      <c r="C58" s="20" t="s">
        <v>873</v>
      </c>
      <c r="D58" s="21">
        <v>181001</v>
      </c>
      <c r="E58" s="21">
        <v>181001</v>
      </c>
      <c r="G58" s="6"/>
    </row>
    <row r="59" spans="1:7">
      <c r="A59" s="20">
        <v>13081</v>
      </c>
      <c r="B59" s="20" t="s">
        <v>162</v>
      </c>
      <c r="C59" s="20" t="s">
        <v>874</v>
      </c>
      <c r="D59" s="21">
        <v>82239</v>
      </c>
      <c r="E59" s="21">
        <v>82239</v>
      </c>
      <c r="G59" s="6"/>
    </row>
    <row r="60" spans="1:7">
      <c r="A60" s="20">
        <v>13083</v>
      </c>
      <c r="B60" s="20" t="s">
        <v>162</v>
      </c>
      <c r="C60" s="20" t="s">
        <v>875</v>
      </c>
      <c r="D60" s="21">
        <v>78258</v>
      </c>
      <c r="E60" s="21">
        <v>78258</v>
      </c>
      <c r="G60" s="6"/>
    </row>
    <row r="61" spans="1:7">
      <c r="A61" s="20">
        <v>13085</v>
      </c>
      <c r="B61" s="20" t="s">
        <v>162</v>
      </c>
      <c r="C61" s="20" t="s">
        <v>876</v>
      </c>
      <c r="D61" s="21">
        <v>106439</v>
      </c>
      <c r="E61" s="21">
        <v>106439</v>
      </c>
      <c r="G61" s="6"/>
    </row>
    <row r="62" spans="1:7">
      <c r="A62" s="20">
        <v>13087</v>
      </c>
      <c r="B62" s="20" t="s">
        <v>162</v>
      </c>
      <c r="C62" s="20" t="s">
        <v>877</v>
      </c>
      <c r="D62" s="21">
        <v>208627</v>
      </c>
      <c r="E62" s="21">
        <v>208627</v>
      </c>
      <c r="G62" s="6"/>
    </row>
    <row r="63" spans="1:7">
      <c r="A63" s="20">
        <v>13089</v>
      </c>
      <c r="B63" s="20" t="s">
        <v>162</v>
      </c>
      <c r="C63" s="20" t="s">
        <v>878</v>
      </c>
      <c r="D63" s="21">
        <v>47795</v>
      </c>
      <c r="E63" s="21">
        <v>47795</v>
      </c>
      <c r="G63" s="6"/>
    </row>
    <row r="64" spans="1:7">
      <c r="A64" s="20">
        <v>13091</v>
      </c>
      <c r="B64" s="20" t="s">
        <v>162</v>
      </c>
      <c r="C64" s="20" t="s">
        <v>879</v>
      </c>
      <c r="D64" s="21">
        <v>244467</v>
      </c>
      <c r="E64" s="21">
        <v>244467</v>
      </c>
      <c r="G64" s="6"/>
    </row>
    <row r="65" spans="1:7">
      <c r="A65" s="20">
        <v>13093</v>
      </c>
      <c r="B65" s="20" t="s">
        <v>162</v>
      </c>
      <c r="C65" s="20" t="s">
        <v>880</v>
      </c>
      <c r="D65" s="21">
        <v>97983</v>
      </c>
      <c r="E65" s="21">
        <v>97983</v>
      </c>
      <c r="G65" s="6"/>
    </row>
    <row r="66" spans="1:7">
      <c r="A66" s="20">
        <v>13095</v>
      </c>
      <c r="B66" s="20" t="s">
        <v>162</v>
      </c>
      <c r="C66" s="20" t="s">
        <v>881</v>
      </c>
      <c r="D66" s="21">
        <v>144111</v>
      </c>
      <c r="E66" s="21">
        <v>144111</v>
      </c>
      <c r="G66" s="6"/>
    </row>
    <row r="67" spans="1:7">
      <c r="A67" s="20">
        <v>13097</v>
      </c>
      <c r="B67" s="20" t="s">
        <v>162</v>
      </c>
      <c r="C67" s="20" t="s">
        <v>882</v>
      </c>
      <c r="D67" s="21">
        <v>84171</v>
      </c>
      <c r="E67" s="21">
        <v>84171</v>
      </c>
      <c r="G67" s="6"/>
    </row>
    <row r="68" spans="1:7">
      <c r="A68" s="20">
        <v>13099</v>
      </c>
      <c r="B68" s="20" t="s">
        <v>162</v>
      </c>
      <c r="C68" s="20" t="s">
        <v>883</v>
      </c>
      <c r="D68" s="21">
        <v>181548</v>
      </c>
      <c r="E68" s="21">
        <v>181548</v>
      </c>
      <c r="G68" s="6"/>
    </row>
    <row r="69" spans="1:7">
      <c r="A69" s="20">
        <v>13101</v>
      </c>
      <c r="B69" s="20" t="s">
        <v>162</v>
      </c>
      <c r="C69" s="20" t="s">
        <v>884</v>
      </c>
      <c r="D69" s="21">
        <v>243520</v>
      </c>
      <c r="E69" s="21">
        <v>243520</v>
      </c>
      <c r="G69" s="6"/>
    </row>
    <row r="70" spans="1:7">
      <c r="A70" s="20">
        <v>13103</v>
      </c>
      <c r="B70" s="20" t="s">
        <v>162</v>
      </c>
      <c r="C70" s="20" t="s">
        <v>885</v>
      </c>
      <c r="D70" s="21">
        <v>232208</v>
      </c>
      <c r="E70" s="21">
        <v>232208</v>
      </c>
      <c r="G70" s="6"/>
    </row>
    <row r="71" spans="1:7">
      <c r="A71" s="20">
        <v>13105</v>
      </c>
      <c r="B71" s="20" t="s">
        <v>162</v>
      </c>
      <c r="C71" s="20" t="s">
        <v>886</v>
      </c>
      <c r="D71" s="21">
        <v>136525</v>
      </c>
      <c r="E71" s="21">
        <v>136525</v>
      </c>
      <c r="G71" s="6"/>
    </row>
    <row r="72" spans="1:7">
      <c r="A72" s="20">
        <v>13107</v>
      </c>
      <c r="B72" s="20" t="s">
        <v>162</v>
      </c>
      <c r="C72" s="20" t="s">
        <v>887</v>
      </c>
      <c r="D72" s="21">
        <v>322184</v>
      </c>
      <c r="E72" s="21">
        <v>322184</v>
      </c>
      <c r="G72" s="6"/>
    </row>
    <row r="73" spans="1:7">
      <c r="A73" s="20">
        <v>13109</v>
      </c>
      <c r="B73" s="20" t="s">
        <v>162</v>
      </c>
      <c r="C73" s="20" t="s">
        <v>888</v>
      </c>
      <c r="D73" s="21">
        <v>89095</v>
      </c>
      <c r="E73" s="21">
        <v>89095</v>
      </c>
      <c r="G73" s="6"/>
    </row>
    <row r="74" spans="1:7">
      <c r="A74" s="20">
        <v>13111</v>
      </c>
      <c r="B74" s="20" t="s">
        <v>162</v>
      </c>
      <c r="C74" s="20" t="s">
        <v>889</v>
      </c>
      <c r="D74" s="21">
        <v>162128</v>
      </c>
      <c r="E74" s="21">
        <v>162128</v>
      </c>
      <c r="G74" s="6"/>
    </row>
    <row r="75" spans="1:7">
      <c r="A75" s="20">
        <v>13113</v>
      </c>
      <c r="B75" s="20" t="s">
        <v>162</v>
      </c>
      <c r="C75" s="20" t="s">
        <v>890</v>
      </c>
      <c r="D75" s="21">
        <v>35152</v>
      </c>
      <c r="E75" s="21">
        <v>35152</v>
      </c>
      <c r="G75" s="6"/>
    </row>
    <row r="76" spans="1:7">
      <c r="A76" s="20">
        <v>13115</v>
      </c>
      <c r="B76" s="20" t="s">
        <v>162</v>
      </c>
      <c r="C76" s="20" t="s">
        <v>891</v>
      </c>
      <c r="D76" s="21">
        <v>193898</v>
      </c>
      <c r="E76" s="21">
        <v>193898</v>
      </c>
      <c r="G76" s="6"/>
    </row>
    <row r="77" spans="1:7">
      <c r="A77" s="20">
        <v>13117</v>
      </c>
      <c r="B77" s="20" t="s">
        <v>162</v>
      </c>
      <c r="C77" s="20" t="s">
        <v>892</v>
      </c>
      <c r="D77" s="21">
        <v>64516</v>
      </c>
      <c r="E77" s="21">
        <v>64516</v>
      </c>
      <c r="G77" s="6"/>
    </row>
    <row r="78" spans="1:7">
      <c r="A78" s="20">
        <v>13119</v>
      </c>
      <c r="B78" s="20" t="s">
        <v>162</v>
      </c>
      <c r="C78" s="20" t="s">
        <v>893</v>
      </c>
      <c r="D78" s="21">
        <v>80001</v>
      </c>
      <c r="E78" s="21">
        <v>80001</v>
      </c>
      <c r="G78" s="6"/>
    </row>
    <row r="79" spans="1:7">
      <c r="A79" s="20">
        <v>13121</v>
      </c>
      <c r="B79" s="20" t="s">
        <v>162</v>
      </c>
      <c r="C79" s="20" t="s">
        <v>894</v>
      </c>
      <c r="D79" s="21">
        <v>120417</v>
      </c>
      <c r="E79" s="21">
        <v>120417</v>
      </c>
      <c r="G79" s="6"/>
    </row>
    <row r="80" spans="1:7">
      <c r="A80" s="20">
        <v>13123</v>
      </c>
      <c r="B80" s="20" t="s">
        <v>162</v>
      </c>
      <c r="C80" s="20" t="s">
        <v>895</v>
      </c>
      <c r="D80" s="21">
        <v>240912</v>
      </c>
      <c r="E80" s="21">
        <v>240912</v>
      </c>
      <c r="G80" s="6"/>
    </row>
    <row r="81" spans="1:7">
      <c r="A81" s="20">
        <v>13125</v>
      </c>
      <c r="B81" s="20" t="s">
        <v>162</v>
      </c>
      <c r="C81" s="20" t="s">
        <v>896</v>
      </c>
      <c r="D81" s="21">
        <v>79766</v>
      </c>
      <c r="E81" s="21">
        <v>79766</v>
      </c>
      <c r="G81" s="6"/>
    </row>
    <row r="82" spans="1:7">
      <c r="A82" s="20">
        <v>13127</v>
      </c>
      <c r="B82" s="20" t="s">
        <v>162</v>
      </c>
      <c r="C82" s="20" t="s">
        <v>897</v>
      </c>
      <c r="D82" s="21">
        <v>138095</v>
      </c>
      <c r="E82" s="21">
        <v>138095</v>
      </c>
      <c r="G82" s="6"/>
    </row>
    <row r="83" spans="1:7">
      <c r="A83" s="20">
        <v>13129</v>
      </c>
      <c r="B83" s="20" t="s">
        <v>162</v>
      </c>
      <c r="C83" s="20" t="s">
        <v>898</v>
      </c>
      <c r="D83" s="21">
        <v>120657</v>
      </c>
      <c r="E83" s="21">
        <v>120657</v>
      </c>
      <c r="G83" s="6"/>
    </row>
    <row r="84" spans="1:7">
      <c r="A84" s="20">
        <v>13131</v>
      </c>
      <c r="B84" s="20" t="s">
        <v>162</v>
      </c>
      <c r="C84" s="20" t="s">
        <v>899</v>
      </c>
      <c r="D84" s="21">
        <v>155442</v>
      </c>
      <c r="E84" s="21">
        <v>155442</v>
      </c>
      <c r="G84" s="6"/>
    </row>
    <row r="85" spans="1:7">
      <c r="A85" s="20">
        <v>13133</v>
      </c>
      <c r="B85" s="20" t="s">
        <v>162</v>
      </c>
      <c r="C85" s="20" t="s">
        <v>900</v>
      </c>
      <c r="D85" s="21">
        <v>202301</v>
      </c>
      <c r="E85" s="21">
        <v>202301</v>
      </c>
      <c r="G85" s="6"/>
    </row>
    <row r="86" spans="1:7">
      <c r="A86" s="20">
        <v>13135</v>
      </c>
      <c r="B86" s="20" t="s">
        <v>162</v>
      </c>
      <c r="C86" s="20" t="s">
        <v>901</v>
      </c>
      <c r="D86" s="21">
        <v>87449</v>
      </c>
      <c r="E86" s="21">
        <v>87449</v>
      </c>
      <c r="G86" s="6"/>
    </row>
    <row r="87" spans="1:7">
      <c r="A87" s="20">
        <v>13137</v>
      </c>
      <c r="B87" s="20" t="s">
        <v>162</v>
      </c>
      <c r="C87" s="20" t="s">
        <v>902</v>
      </c>
      <c r="D87" s="21">
        <v>110738</v>
      </c>
      <c r="E87" s="21">
        <v>110738</v>
      </c>
      <c r="G87" s="6"/>
    </row>
    <row r="88" spans="1:7">
      <c r="A88" s="20">
        <v>13139</v>
      </c>
      <c r="B88" s="20" t="s">
        <v>162</v>
      </c>
      <c r="C88" s="20" t="s">
        <v>903</v>
      </c>
      <c r="D88" s="21">
        <v>108863</v>
      </c>
      <c r="E88" s="21">
        <v>108863</v>
      </c>
      <c r="G88" s="6"/>
    </row>
    <row r="89" spans="1:7">
      <c r="A89" s="20">
        <v>13141</v>
      </c>
      <c r="B89" s="20" t="s">
        <v>162</v>
      </c>
      <c r="C89" s="20" t="s">
        <v>904</v>
      </c>
      <c r="D89" s="21">
        <v>273825</v>
      </c>
      <c r="E89" s="21">
        <v>273825</v>
      </c>
      <c r="G89" s="6"/>
    </row>
    <row r="90" spans="1:7">
      <c r="A90" s="20">
        <v>13143</v>
      </c>
      <c r="B90" s="20" t="s">
        <v>162</v>
      </c>
      <c r="C90" s="20" t="s">
        <v>905</v>
      </c>
      <c r="D90" s="21">
        <v>115586</v>
      </c>
      <c r="E90" s="21">
        <v>115586</v>
      </c>
      <c r="G90" s="6"/>
    </row>
    <row r="91" spans="1:7">
      <c r="A91" s="20">
        <v>13145</v>
      </c>
      <c r="B91" s="20" t="s">
        <v>162</v>
      </c>
      <c r="C91" s="20" t="s">
        <v>906</v>
      </c>
      <c r="D91" s="21">
        <v>234860</v>
      </c>
      <c r="E91" s="21">
        <v>234860</v>
      </c>
      <c r="G91" s="6"/>
    </row>
    <row r="92" spans="1:7">
      <c r="A92" s="20">
        <v>13147</v>
      </c>
      <c r="B92" s="20" t="s">
        <v>162</v>
      </c>
      <c r="C92" s="20" t="s">
        <v>907</v>
      </c>
      <c r="D92" s="21">
        <v>56495</v>
      </c>
      <c r="E92" s="21">
        <v>56495</v>
      </c>
      <c r="G92" s="6"/>
    </row>
    <row r="93" spans="1:7">
      <c r="A93" s="20">
        <v>13149</v>
      </c>
      <c r="B93" s="20" t="s">
        <v>162</v>
      </c>
      <c r="C93" s="20" t="s">
        <v>908</v>
      </c>
      <c r="D93" s="21">
        <v>110499</v>
      </c>
      <c r="E93" s="21">
        <v>110499</v>
      </c>
      <c r="G93" s="6"/>
    </row>
    <row r="94" spans="1:7">
      <c r="A94" s="20">
        <v>13151</v>
      </c>
      <c r="B94" s="20" t="s">
        <v>162</v>
      </c>
      <c r="C94" s="20" t="s">
        <v>909</v>
      </c>
      <c r="D94" s="21">
        <v>92763</v>
      </c>
      <c r="E94" s="21">
        <v>92763</v>
      </c>
      <c r="G94" s="6"/>
    </row>
    <row r="95" spans="1:7">
      <c r="A95" s="20">
        <v>13153</v>
      </c>
      <c r="B95" s="20" t="s">
        <v>162</v>
      </c>
      <c r="C95" s="20" t="s">
        <v>910</v>
      </c>
      <c r="D95" s="21">
        <v>129750</v>
      </c>
      <c r="E95" s="21">
        <v>129750</v>
      </c>
      <c r="G95" s="6"/>
    </row>
    <row r="96" spans="1:7">
      <c r="A96" s="20">
        <v>13155</v>
      </c>
      <c r="B96" s="20" t="s">
        <v>162</v>
      </c>
      <c r="C96" s="20" t="s">
        <v>911</v>
      </c>
      <c r="D96" s="21">
        <v>114637</v>
      </c>
      <c r="E96" s="21">
        <v>114637</v>
      </c>
      <c r="G96" s="6"/>
    </row>
    <row r="97" spans="1:7">
      <c r="A97" s="20">
        <v>13157</v>
      </c>
      <c r="B97" s="20" t="s">
        <v>162</v>
      </c>
      <c r="C97" s="20" t="s">
        <v>912</v>
      </c>
      <c r="D97" s="21">
        <v>110221</v>
      </c>
      <c r="E97" s="21">
        <v>110221</v>
      </c>
      <c r="G97" s="6"/>
    </row>
    <row r="98" spans="1:7">
      <c r="A98" s="20">
        <v>13159</v>
      </c>
      <c r="B98" s="20" t="s">
        <v>162</v>
      </c>
      <c r="C98" s="20" t="s">
        <v>913</v>
      </c>
      <c r="D98" s="21">
        <v>185402</v>
      </c>
      <c r="E98" s="21">
        <v>185402</v>
      </c>
      <c r="G98" s="6"/>
    </row>
    <row r="99" spans="1:7">
      <c r="A99" s="20">
        <v>13161</v>
      </c>
      <c r="B99" s="20" t="s">
        <v>162</v>
      </c>
      <c r="C99" s="20" t="s">
        <v>914</v>
      </c>
      <c r="D99" s="21">
        <v>149404</v>
      </c>
      <c r="E99" s="21">
        <v>149404</v>
      </c>
      <c r="G99" s="6"/>
    </row>
    <row r="100" spans="1:7">
      <c r="A100" s="20">
        <v>13163</v>
      </c>
      <c r="B100" s="20" t="s">
        <v>162</v>
      </c>
      <c r="C100" s="20" t="s">
        <v>915</v>
      </c>
      <c r="D100" s="21">
        <v>244424</v>
      </c>
      <c r="E100" s="21">
        <v>244424</v>
      </c>
      <c r="G100" s="6"/>
    </row>
    <row r="101" spans="1:7">
      <c r="A101" s="20">
        <v>13165</v>
      </c>
      <c r="B101" s="20" t="s">
        <v>162</v>
      </c>
      <c r="C101" s="20" t="s">
        <v>916</v>
      </c>
      <c r="D101" s="21">
        <v>150195</v>
      </c>
      <c r="E101" s="21">
        <v>150195</v>
      </c>
      <c r="G101" s="6"/>
    </row>
    <row r="102" spans="1:7">
      <c r="A102" s="20">
        <v>13167</v>
      </c>
      <c r="B102" s="20" t="s">
        <v>162</v>
      </c>
      <c r="C102" s="20" t="s">
        <v>917</v>
      </c>
      <c r="D102" s="21">
        <v>153366</v>
      </c>
      <c r="E102" s="21">
        <v>153366</v>
      </c>
      <c r="G102" s="6"/>
    </row>
    <row r="103" spans="1:7">
      <c r="A103" s="20">
        <v>13169</v>
      </c>
      <c r="B103" s="20" t="s">
        <v>162</v>
      </c>
      <c r="C103" s="20" t="s">
        <v>918</v>
      </c>
      <c r="D103" s="21">
        <v>179936</v>
      </c>
      <c r="E103" s="21">
        <v>179936</v>
      </c>
      <c r="G103" s="6"/>
    </row>
    <row r="104" spans="1:7">
      <c r="A104" s="20">
        <v>13171</v>
      </c>
      <c r="B104" s="20" t="s">
        <v>162</v>
      </c>
      <c r="C104" s="20" t="s">
        <v>919</v>
      </c>
      <c r="D104" s="21">
        <v>98596</v>
      </c>
      <c r="E104" s="21">
        <v>98596</v>
      </c>
      <c r="G104" s="6"/>
    </row>
    <row r="105" spans="1:7">
      <c r="A105" s="20">
        <v>13173</v>
      </c>
      <c r="B105" s="20" t="s">
        <v>162</v>
      </c>
      <c r="C105" s="20" t="s">
        <v>920</v>
      </c>
      <c r="D105" s="21">
        <v>101608</v>
      </c>
      <c r="E105" s="21">
        <v>101608</v>
      </c>
      <c r="G105" s="6"/>
    </row>
    <row r="106" spans="1:7">
      <c r="A106" s="20">
        <v>13175</v>
      </c>
      <c r="B106" s="20" t="s">
        <v>162</v>
      </c>
      <c r="C106" s="20" t="s">
        <v>921</v>
      </c>
      <c r="D106" s="21">
        <v>364172</v>
      </c>
      <c r="E106" s="21">
        <v>364172</v>
      </c>
      <c r="G106" s="6"/>
    </row>
    <row r="107" spans="1:7">
      <c r="A107" s="20">
        <v>13177</v>
      </c>
      <c r="B107" s="20" t="s">
        <v>162</v>
      </c>
      <c r="C107" s="20" t="s">
        <v>922</v>
      </c>
      <c r="D107" s="21">
        <v>145919</v>
      </c>
      <c r="E107" s="21">
        <v>145919</v>
      </c>
      <c r="G107" s="6"/>
    </row>
    <row r="108" spans="1:7">
      <c r="A108" s="20">
        <v>13179</v>
      </c>
      <c r="B108" s="20" t="s">
        <v>162</v>
      </c>
      <c r="C108" s="20" t="s">
        <v>923</v>
      </c>
      <c r="D108" s="21">
        <v>229744</v>
      </c>
      <c r="E108" s="21">
        <v>229744</v>
      </c>
      <c r="G108" s="6"/>
    </row>
    <row r="109" spans="1:7">
      <c r="A109" s="20">
        <v>13181</v>
      </c>
      <c r="B109" s="20" t="s">
        <v>162</v>
      </c>
      <c r="C109" s="20" t="s">
        <v>924</v>
      </c>
      <c r="D109" s="21">
        <v>114276</v>
      </c>
      <c r="E109" s="21">
        <v>114276</v>
      </c>
      <c r="G109" s="6"/>
    </row>
    <row r="110" spans="1:7">
      <c r="A110" s="20">
        <v>13183</v>
      </c>
      <c r="B110" s="20" t="s">
        <v>162</v>
      </c>
      <c r="C110" s="20" t="s">
        <v>925</v>
      </c>
      <c r="D110" s="21">
        <v>234106</v>
      </c>
      <c r="E110" s="21">
        <v>234106</v>
      </c>
      <c r="G110" s="6"/>
    </row>
    <row r="111" spans="1:7">
      <c r="A111" s="20">
        <v>13185</v>
      </c>
      <c r="B111" s="20" t="s">
        <v>162</v>
      </c>
      <c r="C111" s="20" t="s">
        <v>926</v>
      </c>
      <c r="D111" s="21">
        <v>207934</v>
      </c>
      <c r="E111" s="21">
        <v>207934</v>
      </c>
      <c r="G111" s="6"/>
    </row>
    <row r="112" spans="1:7">
      <c r="A112" s="20">
        <v>13187</v>
      </c>
      <c r="B112" s="20" t="s">
        <v>162</v>
      </c>
      <c r="C112" s="20" t="s">
        <v>927</v>
      </c>
      <c r="D112" s="21">
        <v>136592</v>
      </c>
      <c r="E112" s="21">
        <v>136592</v>
      </c>
      <c r="G112" s="6"/>
    </row>
    <row r="113" spans="1:7">
      <c r="A113" s="20">
        <v>13193</v>
      </c>
      <c r="B113" s="20" t="s">
        <v>162</v>
      </c>
      <c r="C113" s="20" t="s">
        <v>930</v>
      </c>
      <c r="D113" s="21">
        <v>147895</v>
      </c>
      <c r="E113" s="21">
        <v>147895</v>
      </c>
      <c r="G113" s="6"/>
    </row>
    <row r="114" spans="1:7">
      <c r="A114" s="20">
        <v>13195</v>
      </c>
      <c r="B114" s="20" t="s">
        <v>162</v>
      </c>
      <c r="C114" s="20" t="s">
        <v>931</v>
      </c>
      <c r="D114" s="21">
        <v>94868</v>
      </c>
      <c r="E114" s="21">
        <v>94868</v>
      </c>
      <c r="G114" s="6"/>
    </row>
    <row r="115" spans="1:7">
      <c r="A115" s="20">
        <v>13197</v>
      </c>
      <c r="B115" s="20" t="s">
        <v>162</v>
      </c>
      <c r="C115" s="20" t="s">
        <v>932</v>
      </c>
      <c r="D115" s="21">
        <v>175649</v>
      </c>
      <c r="E115" s="21">
        <v>175649</v>
      </c>
      <c r="G115" s="6"/>
    </row>
    <row r="116" spans="1:7">
      <c r="A116" s="20">
        <v>13189</v>
      </c>
      <c r="B116" s="20" t="s">
        <v>162</v>
      </c>
      <c r="C116" s="20" t="s">
        <v>928</v>
      </c>
      <c r="D116" s="21">
        <v>117189</v>
      </c>
      <c r="E116" s="21">
        <v>117189</v>
      </c>
      <c r="G116" s="6"/>
    </row>
    <row r="117" spans="1:7">
      <c r="A117" s="20">
        <v>13191</v>
      </c>
      <c r="B117" s="20" t="s">
        <v>162</v>
      </c>
      <c r="C117" s="20" t="s">
        <v>929</v>
      </c>
      <c r="D117" s="21">
        <v>161911</v>
      </c>
      <c r="E117" s="21">
        <v>161911</v>
      </c>
      <c r="G117" s="6"/>
    </row>
    <row r="118" spans="1:7">
      <c r="A118" s="20">
        <v>13199</v>
      </c>
      <c r="B118" s="20" t="s">
        <v>162</v>
      </c>
      <c r="C118" s="20" t="s">
        <v>933</v>
      </c>
      <c r="D118" s="21">
        <v>259260</v>
      </c>
      <c r="E118" s="21">
        <v>259260</v>
      </c>
      <c r="G118" s="6"/>
    </row>
    <row r="119" spans="1:7">
      <c r="A119" s="20">
        <v>13201</v>
      </c>
      <c r="B119" s="20" t="s">
        <v>162</v>
      </c>
      <c r="C119" s="20" t="s">
        <v>934</v>
      </c>
      <c r="D119" s="21">
        <v>76935</v>
      </c>
      <c r="E119" s="21">
        <v>76935</v>
      </c>
      <c r="G119" s="6"/>
    </row>
    <row r="120" spans="1:7">
      <c r="A120" s="20">
        <v>13205</v>
      </c>
      <c r="B120" s="20" t="s">
        <v>162</v>
      </c>
      <c r="C120" s="20" t="s">
        <v>935</v>
      </c>
      <c r="D120" s="21">
        <v>133561</v>
      </c>
      <c r="E120" s="21">
        <v>133561</v>
      </c>
      <c r="G120" s="6"/>
    </row>
    <row r="121" spans="1:7">
      <c r="A121" s="20">
        <v>13207</v>
      </c>
      <c r="B121" s="20" t="s">
        <v>162</v>
      </c>
      <c r="C121" s="20" t="s">
        <v>936</v>
      </c>
      <c r="D121" s="21">
        <v>181958</v>
      </c>
      <c r="E121" s="21">
        <v>181958</v>
      </c>
      <c r="G121" s="6"/>
    </row>
    <row r="122" spans="1:7">
      <c r="A122" s="20">
        <v>13209</v>
      </c>
      <c r="B122" s="20" t="s">
        <v>162</v>
      </c>
      <c r="C122" s="20" t="s">
        <v>937</v>
      </c>
      <c r="D122" s="21">
        <v>137716</v>
      </c>
      <c r="E122" s="21">
        <v>137716</v>
      </c>
      <c r="G122" s="6"/>
    </row>
    <row r="123" spans="1:7">
      <c r="A123" s="20">
        <v>13211</v>
      </c>
      <c r="B123" s="20" t="s">
        <v>162</v>
      </c>
      <c r="C123" s="20" t="s">
        <v>938</v>
      </c>
      <c r="D123" s="21">
        <v>159525</v>
      </c>
      <c r="E123" s="21">
        <v>159525</v>
      </c>
      <c r="G123" s="6"/>
    </row>
    <row r="124" spans="1:7">
      <c r="A124" s="20">
        <v>13213</v>
      </c>
      <c r="B124" s="20" t="s">
        <v>162</v>
      </c>
      <c r="C124" s="20" t="s">
        <v>939</v>
      </c>
      <c r="D124" s="21">
        <v>134217</v>
      </c>
      <c r="E124" s="21">
        <v>134217</v>
      </c>
      <c r="G124" s="6"/>
    </row>
    <row r="125" spans="1:7">
      <c r="A125" s="20">
        <v>13215</v>
      </c>
      <c r="B125" s="20" t="s">
        <v>162</v>
      </c>
      <c r="C125" s="20" t="s">
        <v>940</v>
      </c>
      <c r="D125" s="21">
        <v>75042</v>
      </c>
      <c r="E125" s="21">
        <v>75042</v>
      </c>
      <c r="G125" s="6"/>
    </row>
    <row r="126" spans="1:7">
      <c r="A126" s="20">
        <v>13217</v>
      </c>
      <c r="B126" s="20" t="s">
        <v>162</v>
      </c>
      <c r="C126" s="20" t="s">
        <v>941</v>
      </c>
      <c r="D126" s="21">
        <v>77137</v>
      </c>
      <c r="E126" s="21">
        <v>77137</v>
      </c>
      <c r="G126" s="6"/>
    </row>
    <row r="127" spans="1:7">
      <c r="A127" s="20">
        <v>13219</v>
      </c>
      <c r="B127" s="20" t="s">
        <v>162</v>
      </c>
      <c r="C127" s="20" t="s">
        <v>942</v>
      </c>
      <c r="D127" s="21">
        <v>67435</v>
      </c>
      <c r="E127" s="21">
        <v>67435</v>
      </c>
      <c r="G127" s="6"/>
    </row>
    <row r="128" spans="1:7">
      <c r="A128" s="20">
        <v>13221</v>
      </c>
      <c r="B128" s="20" t="s">
        <v>162</v>
      </c>
      <c r="C128" s="20" t="s">
        <v>943</v>
      </c>
      <c r="D128" s="21">
        <v>238441</v>
      </c>
      <c r="E128" s="21">
        <v>238441</v>
      </c>
      <c r="G128" s="6"/>
    </row>
    <row r="129" spans="1:7">
      <c r="A129" s="20">
        <v>13223</v>
      </c>
      <c r="B129" s="20" t="s">
        <v>162</v>
      </c>
      <c r="C129" s="20" t="s">
        <v>944</v>
      </c>
      <c r="D129" s="21">
        <v>114246</v>
      </c>
      <c r="E129" s="21">
        <v>114246</v>
      </c>
      <c r="G129" s="6"/>
    </row>
    <row r="130" spans="1:7">
      <c r="A130" s="20">
        <v>13225</v>
      </c>
      <c r="B130" s="20" t="s">
        <v>162</v>
      </c>
      <c r="C130" s="20" t="s">
        <v>945</v>
      </c>
      <c r="D130" s="21">
        <v>35684</v>
      </c>
      <c r="E130" s="21">
        <v>35684</v>
      </c>
      <c r="G130" s="6"/>
    </row>
    <row r="131" spans="1:7">
      <c r="A131" s="20">
        <v>13227</v>
      </c>
      <c r="B131" s="20" t="s">
        <v>162</v>
      </c>
      <c r="C131" s="20" t="s">
        <v>946</v>
      </c>
      <c r="D131" s="21">
        <v>112829</v>
      </c>
      <c r="E131" s="21">
        <v>112829</v>
      </c>
      <c r="G131" s="6"/>
    </row>
    <row r="132" spans="1:7">
      <c r="A132" s="20">
        <v>13229</v>
      </c>
      <c r="B132" s="20" t="s">
        <v>162</v>
      </c>
      <c r="C132" s="20" t="s">
        <v>947</v>
      </c>
      <c r="D132" s="21">
        <v>109386</v>
      </c>
      <c r="E132" s="21">
        <v>109386</v>
      </c>
      <c r="G132" s="6"/>
    </row>
    <row r="133" spans="1:7">
      <c r="A133" s="20">
        <v>13231</v>
      </c>
      <c r="B133" s="20" t="s">
        <v>162</v>
      </c>
      <c r="C133" s="20" t="s">
        <v>948</v>
      </c>
      <c r="D133" s="21">
        <v>96584</v>
      </c>
      <c r="E133" s="21">
        <v>96584</v>
      </c>
      <c r="G133" s="6"/>
    </row>
    <row r="134" spans="1:7">
      <c r="A134" s="20">
        <v>13233</v>
      </c>
      <c r="B134" s="20" t="s">
        <v>162</v>
      </c>
      <c r="C134" s="20" t="s">
        <v>949</v>
      </c>
      <c r="D134" s="21">
        <v>133236</v>
      </c>
      <c r="E134" s="21">
        <v>133236</v>
      </c>
      <c r="G134" s="6"/>
    </row>
    <row r="135" spans="1:7">
      <c r="A135" s="20">
        <v>13235</v>
      </c>
      <c r="B135" s="20" t="s">
        <v>162</v>
      </c>
      <c r="C135" s="20" t="s">
        <v>950</v>
      </c>
      <c r="D135" s="21">
        <v>82427</v>
      </c>
      <c r="E135" s="21">
        <v>82427</v>
      </c>
      <c r="G135" s="6"/>
    </row>
    <row r="136" spans="1:7">
      <c r="A136" s="20">
        <v>13237</v>
      </c>
      <c r="B136" s="20" t="s">
        <v>162</v>
      </c>
      <c r="C136" s="20" t="s">
        <v>951</v>
      </c>
      <c r="D136" s="21">
        <v>148523</v>
      </c>
      <c r="E136" s="21">
        <v>148523</v>
      </c>
      <c r="G136" s="6"/>
    </row>
    <row r="137" spans="1:7">
      <c r="A137" s="20">
        <v>13239</v>
      </c>
      <c r="B137" s="20" t="s">
        <v>162</v>
      </c>
      <c r="C137" s="20" t="s">
        <v>952</v>
      </c>
      <c r="D137" s="21">
        <v>91672</v>
      </c>
      <c r="E137" s="21">
        <v>91672</v>
      </c>
      <c r="G137" s="6"/>
    </row>
    <row r="138" spans="1:7">
      <c r="A138" s="20">
        <v>13241</v>
      </c>
      <c r="B138" s="20" t="s">
        <v>162</v>
      </c>
      <c r="C138" s="20" t="s">
        <v>953</v>
      </c>
      <c r="D138" s="21">
        <v>197036</v>
      </c>
      <c r="E138" s="21">
        <v>197036</v>
      </c>
      <c r="G138" s="6"/>
    </row>
    <row r="139" spans="1:7">
      <c r="A139" s="20">
        <v>13243</v>
      </c>
      <c r="B139" s="20" t="s">
        <v>162</v>
      </c>
      <c r="C139" s="20" t="s">
        <v>954</v>
      </c>
      <c r="D139" s="21">
        <v>189456</v>
      </c>
      <c r="E139" s="21">
        <v>189456</v>
      </c>
      <c r="G139" s="6"/>
    </row>
    <row r="140" spans="1:7">
      <c r="A140" s="20">
        <v>13245</v>
      </c>
      <c r="B140" s="20" t="s">
        <v>162</v>
      </c>
      <c r="C140" s="20" t="s">
        <v>955</v>
      </c>
      <c r="D140" s="21">
        <v>131356</v>
      </c>
      <c r="E140" s="21">
        <v>131356</v>
      </c>
      <c r="G140" s="6"/>
    </row>
    <row r="141" spans="1:7">
      <c r="A141" s="20">
        <v>13247</v>
      </c>
      <c r="B141" s="20" t="s">
        <v>162</v>
      </c>
      <c r="C141" s="20" t="s">
        <v>956</v>
      </c>
      <c r="D141" s="21">
        <v>25046</v>
      </c>
      <c r="E141" s="21">
        <v>25046</v>
      </c>
      <c r="G141" s="6"/>
    </row>
    <row r="142" spans="1:7">
      <c r="A142" s="20">
        <v>13249</v>
      </c>
      <c r="B142" s="20" t="s">
        <v>162</v>
      </c>
      <c r="C142" s="20" t="s">
        <v>957</v>
      </c>
      <c r="D142" s="21">
        <v>112908</v>
      </c>
      <c r="E142" s="21">
        <v>112908</v>
      </c>
      <c r="G142" s="6"/>
    </row>
    <row r="143" spans="1:7">
      <c r="A143" s="20">
        <v>13251</v>
      </c>
      <c r="B143" s="20" t="s">
        <v>162</v>
      </c>
      <c r="C143" s="20" t="s">
        <v>958</v>
      </c>
      <c r="D143" s="21">
        <v>332616</v>
      </c>
      <c r="E143" s="21">
        <v>332616</v>
      </c>
      <c r="G143" s="6"/>
    </row>
    <row r="144" spans="1:7">
      <c r="A144" s="20">
        <v>13253</v>
      </c>
      <c r="B144" s="20" t="s">
        <v>162</v>
      </c>
      <c r="C144" s="20" t="s">
        <v>959</v>
      </c>
      <c r="D144" s="21">
        <v>47837</v>
      </c>
      <c r="E144" s="21">
        <v>47837</v>
      </c>
      <c r="G144" s="6"/>
    </row>
    <row r="145" spans="1:7">
      <c r="A145" s="20">
        <v>13255</v>
      </c>
      <c r="B145" s="20" t="s">
        <v>162</v>
      </c>
      <c r="C145" s="20" t="s">
        <v>960</v>
      </c>
      <c r="D145" s="21">
        <v>88726</v>
      </c>
      <c r="E145" s="21">
        <v>88726</v>
      </c>
      <c r="G145" s="6"/>
    </row>
    <row r="146" spans="1:7">
      <c r="A146" s="20">
        <v>13257</v>
      </c>
      <c r="B146" s="20" t="s">
        <v>162</v>
      </c>
      <c r="C146" s="20" t="s">
        <v>961</v>
      </c>
      <c r="D146" s="21">
        <v>92027</v>
      </c>
      <c r="E146" s="21">
        <v>92027</v>
      </c>
      <c r="G146" s="6"/>
    </row>
    <row r="147" spans="1:7">
      <c r="A147" s="20">
        <v>13259</v>
      </c>
      <c r="B147" s="20" t="s">
        <v>162</v>
      </c>
      <c r="C147" s="20" t="s">
        <v>962</v>
      </c>
      <c r="D147" s="21">
        <v>239109</v>
      </c>
      <c r="E147" s="21">
        <v>239109</v>
      </c>
      <c r="G147" s="6"/>
    </row>
    <row r="148" spans="1:7">
      <c r="A148" s="20">
        <v>13261</v>
      </c>
      <c r="B148" s="20" t="s">
        <v>162</v>
      </c>
      <c r="C148" s="20" t="s">
        <v>963</v>
      </c>
      <c r="D148" s="21">
        <v>196804</v>
      </c>
      <c r="E148" s="21">
        <v>196804</v>
      </c>
      <c r="G148" s="6"/>
    </row>
    <row r="149" spans="1:7">
      <c r="A149" s="20">
        <v>13263</v>
      </c>
      <c r="B149" s="20" t="s">
        <v>162</v>
      </c>
      <c r="C149" s="20" t="s">
        <v>964</v>
      </c>
      <c r="D149" s="21">
        <v>209497</v>
      </c>
      <c r="E149" s="21">
        <v>209497</v>
      </c>
      <c r="G149" s="6"/>
    </row>
    <row r="150" spans="1:7">
      <c r="A150" s="20">
        <v>13265</v>
      </c>
      <c r="B150" s="20" t="s">
        <v>162</v>
      </c>
      <c r="C150" s="20" t="s">
        <v>965</v>
      </c>
      <c r="D150" s="21">
        <v>121938</v>
      </c>
      <c r="E150" s="21">
        <v>121938</v>
      </c>
      <c r="G150" s="6"/>
    </row>
    <row r="151" spans="1:7">
      <c r="A151" s="20">
        <v>13267</v>
      </c>
      <c r="B151" s="20" t="s">
        <v>162</v>
      </c>
      <c r="C151" s="20" t="s">
        <v>966</v>
      </c>
      <c r="D151" s="21">
        <v>184830</v>
      </c>
      <c r="E151" s="21">
        <v>184830</v>
      </c>
      <c r="G151" s="6"/>
    </row>
    <row r="152" spans="1:7">
      <c r="A152" s="20">
        <v>13269</v>
      </c>
      <c r="B152" s="20" t="s">
        <v>162</v>
      </c>
      <c r="C152" s="20" t="s">
        <v>967</v>
      </c>
      <c r="D152" s="21">
        <v>235706</v>
      </c>
      <c r="E152" s="21">
        <v>235706</v>
      </c>
      <c r="G152" s="6"/>
    </row>
    <row r="153" spans="1:7">
      <c r="A153" s="20">
        <v>13271</v>
      </c>
      <c r="B153" s="20" t="s">
        <v>162</v>
      </c>
      <c r="C153" s="20" t="s">
        <v>968</v>
      </c>
      <c r="D153" s="21">
        <v>247855</v>
      </c>
      <c r="E153" s="21">
        <v>247855</v>
      </c>
      <c r="G153" s="6"/>
    </row>
    <row r="154" spans="1:7">
      <c r="A154" s="20">
        <v>13273</v>
      </c>
      <c r="B154" s="20" t="s">
        <v>162</v>
      </c>
      <c r="C154" s="20" t="s">
        <v>969</v>
      </c>
      <c r="D154" s="21">
        <v>155552</v>
      </c>
      <c r="E154" s="21">
        <v>155552</v>
      </c>
      <c r="G154" s="6"/>
    </row>
    <row r="155" spans="1:7">
      <c r="A155" s="20">
        <v>13275</v>
      </c>
      <c r="B155" s="20" t="s">
        <v>162</v>
      </c>
      <c r="C155" s="20" t="s">
        <v>970</v>
      </c>
      <c r="D155" s="21">
        <v>204275</v>
      </c>
      <c r="E155" s="21">
        <v>204275</v>
      </c>
      <c r="G155" s="6"/>
    </row>
    <row r="156" spans="1:7">
      <c r="A156" s="20">
        <v>13277</v>
      </c>
      <c r="B156" s="20" t="s">
        <v>162</v>
      </c>
      <c r="C156" s="20" t="s">
        <v>971</v>
      </c>
      <c r="D156" s="21">
        <v>87709</v>
      </c>
      <c r="E156" s="21">
        <v>87709</v>
      </c>
      <c r="G156" s="6"/>
    </row>
    <row r="157" spans="1:7">
      <c r="A157" s="20">
        <v>13279</v>
      </c>
      <c r="B157" s="20" t="s">
        <v>162</v>
      </c>
      <c r="C157" s="20" t="s">
        <v>972</v>
      </c>
      <c r="D157" s="21">
        <v>157958</v>
      </c>
      <c r="E157" s="21">
        <v>157958</v>
      </c>
      <c r="G157" s="6"/>
    </row>
    <row r="158" spans="1:7">
      <c r="A158" s="20">
        <v>13281</v>
      </c>
      <c r="B158" s="20" t="s">
        <v>162</v>
      </c>
      <c r="C158" s="20" t="s">
        <v>973</v>
      </c>
      <c r="D158" s="21">
        <v>62290</v>
      </c>
      <c r="E158" s="21">
        <v>62290</v>
      </c>
      <c r="G158" s="6"/>
    </row>
    <row r="159" spans="1:7">
      <c r="A159" s="20">
        <v>13283</v>
      </c>
      <c r="B159" s="20" t="s">
        <v>162</v>
      </c>
      <c r="C159" s="20" t="s">
        <v>974</v>
      </c>
      <c r="D159" s="21">
        <v>112693</v>
      </c>
      <c r="E159" s="21">
        <v>112693</v>
      </c>
      <c r="G159" s="6"/>
    </row>
    <row r="160" spans="1:7">
      <c r="A160" s="20">
        <v>13285</v>
      </c>
      <c r="B160" s="20" t="s">
        <v>162</v>
      </c>
      <c r="C160" s="20" t="s">
        <v>975</v>
      </c>
      <c r="D160" s="21">
        <v>201300</v>
      </c>
      <c r="E160" s="21">
        <v>201300</v>
      </c>
      <c r="G160" s="6"/>
    </row>
    <row r="161" spans="1:7">
      <c r="A161" s="20">
        <v>13287</v>
      </c>
      <c r="B161" s="20" t="s">
        <v>162</v>
      </c>
      <c r="C161" s="20" t="s">
        <v>976</v>
      </c>
      <c r="D161" s="21">
        <v>73911</v>
      </c>
      <c r="E161" s="21">
        <v>73911</v>
      </c>
      <c r="G161" s="6"/>
    </row>
    <row r="162" spans="1:7">
      <c r="A162" s="20">
        <v>13289</v>
      </c>
      <c r="B162" s="20" t="s">
        <v>162</v>
      </c>
      <c r="C162" s="20" t="s">
        <v>977</v>
      </c>
      <c r="D162" s="21">
        <v>198449</v>
      </c>
      <c r="E162" s="21">
        <v>198449</v>
      </c>
      <c r="G162" s="6"/>
    </row>
    <row r="163" spans="1:7">
      <c r="A163" s="20">
        <v>13291</v>
      </c>
      <c r="B163" s="20" t="s">
        <v>162</v>
      </c>
      <c r="C163" s="20" t="s">
        <v>978</v>
      </c>
      <c r="D163" s="21">
        <v>121443</v>
      </c>
      <c r="E163" s="21">
        <v>121443</v>
      </c>
      <c r="G163" s="6"/>
    </row>
    <row r="164" spans="1:7">
      <c r="A164" s="20">
        <v>13293</v>
      </c>
      <c r="B164" s="20" t="s">
        <v>162</v>
      </c>
      <c r="C164" s="20" t="s">
        <v>979</v>
      </c>
      <c r="D164" s="21">
        <v>151193</v>
      </c>
      <c r="E164" s="21">
        <v>151193</v>
      </c>
      <c r="G164" s="6"/>
    </row>
    <row r="165" spans="1:7">
      <c r="A165" s="20">
        <v>13295</v>
      </c>
      <c r="B165" s="20" t="s">
        <v>162</v>
      </c>
      <c r="C165" s="20" t="s">
        <v>980</v>
      </c>
      <c r="D165" s="21">
        <v>164417</v>
      </c>
      <c r="E165" s="21">
        <v>164417</v>
      </c>
      <c r="G165" s="6"/>
    </row>
    <row r="166" spans="1:7">
      <c r="A166" s="20">
        <v>13297</v>
      </c>
      <c r="B166" s="20" t="s">
        <v>162</v>
      </c>
      <c r="C166" s="20" t="s">
        <v>981</v>
      </c>
      <c r="D166" s="21">
        <v>132984</v>
      </c>
      <c r="E166" s="21">
        <v>132984</v>
      </c>
      <c r="G166" s="6"/>
    </row>
    <row r="167" spans="1:7">
      <c r="A167" s="20">
        <v>13299</v>
      </c>
      <c r="B167" s="20" t="s">
        <v>162</v>
      </c>
      <c r="C167" s="20" t="s">
        <v>982</v>
      </c>
      <c r="D167" s="21">
        <v>342772</v>
      </c>
      <c r="E167" s="21">
        <v>342772</v>
      </c>
      <c r="G167" s="6"/>
    </row>
    <row r="168" spans="1:7">
      <c r="A168" s="20">
        <v>13301</v>
      </c>
      <c r="B168" s="20" t="s">
        <v>162</v>
      </c>
      <c r="C168" s="20" t="s">
        <v>983</v>
      </c>
      <c r="D168" s="21">
        <v>164065</v>
      </c>
      <c r="E168" s="21">
        <v>164065</v>
      </c>
      <c r="G168" s="6"/>
    </row>
    <row r="169" spans="1:7">
      <c r="A169" s="20">
        <v>13303</v>
      </c>
      <c r="B169" s="20" t="s">
        <v>162</v>
      </c>
      <c r="C169" s="20" t="s">
        <v>984</v>
      </c>
      <c r="D169" s="21">
        <v>308591</v>
      </c>
      <c r="E169" s="21">
        <v>308591</v>
      </c>
      <c r="G169" s="6"/>
    </row>
    <row r="170" spans="1:7">
      <c r="A170" s="20">
        <v>13305</v>
      </c>
      <c r="B170" s="20" t="s">
        <v>162</v>
      </c>
      <c r="C170" s="20" t="s">
        <v>985</v>
      </c>
      <c r="D170" s="21">
        <v>350130</v>
      </c>
      <c r="E170" s="21">
        <v>350130</v>
      </c>
      <c r="G170" s="6"/>
    </row>
    <row r="171" spans="1:7">
      <c r="A171" s="20">
        <v>13307</v>
      </c>
      <c r="B171" s="20" t="s">
        <v>162</v>
      </c>
      <c r="C171" s="20" t="s">
        <v>986</v>
      </c>
      <c r="D171" s="21">
        <v>79301</v>
      </c>
      <c r="E171" s="21">
        <v>79301</v>
      </c>
      <c r="G171" s="6"/>
    </row>
    <row r="172" spans="1:7">
      <c r="A172" s="20">
        <v>13309</v>
      </c>
      <c r="B172" s="20" t="s">
        <v>162</v>
      </c>
      <c r="C172" s="20" t="s">
        <v>987</v>
      </c>
      <c r="D172" s="21">
        <v>148324</v>
      </c>
      <c r="E172" s="21">
        <v>148324</v>
      </c>
      <c r="G172" s="6"/>
    </row>
    <row r="173" spans="1:7">
      <c r="A173" s="20">
        <v>13311</v>
      </c>
      <c r="B173" s="20" t="s">
        <v>162</v>
      </c>
      <c r="C173" s="20" t="s">
        <v>988</v>
      </c>
      <c r="D173" s="21">
        <v>119089</v>
      </c>
      <c r="E173" s="21">
        <v>119089</v>
      </c>
      <c r="G173" s="6"/>
    </row>
    <row r="174" spans="1:7">
      <c r="A174" s="20">
        <v>13313</v>
      </c>
      <c r="B174" s="20" t="s">
        <v>162</v>
      </c>
      <c r="C174" s="20" t="s">
        <v>989</v>
      </c>
      <c r="D174" s="21">
        <v>90593</v>
      </c>
      <c r="E174" s="21">
        <v>90593</v>
      </c>
      <c r="G174" s="6"/>
    </row>
    <row r="175" spans="1:7">
      <c r="A175" s="20">
        <v>13315</v>
      </c>
      <c r="B175" s="20" t="s">
        <v>162</v>
      </c>
      <c r="C175" s="20" t="s">
        <v>990</v>
      </c>
      <c r="D175" s="21">
        <v>184275</v>
      </c>
      <c r="E175" s="21">
        <v>184275</v>
      </c>
      <c r="G175" s="6"/>
    </row>
    <row r="176" spans="1:7">
      <c r="A176" s="20">
        <v>13317</v>
      </c>
      <c r="B176" s="20" t="s">
        <v>162</v>
      </c>
      <c r="C176" s="20" t="s">
        <v>991</v>
      </c>
      <c r="D176" s="21">
        <v>238148</v>
      </c>
      <c r="E176" s="21">
        <v>238148</v>
      </c>
      <c r="G176" s="6"/>
    </row>
    <row r="177" spans="1:7">
      <c r="A177" s="20">
        <v>13319</v>
      </c>
      <c r="B177" s="20" t="s">
        <v>162</v>
      </c>
      <c r="C177" s="20" t="s">
        <v>992</v>
      </c>
      <c r="D177" s="21">
        <v>272792</v>
      </c>
      <c r="E177" s="21">
        <v>272792</v>
      </c>
      <c r="G177" s="6"/>
    </row>
    <row r="178" spans="1:7">
      <c r="A178" s="20">
        <v>13321</v>
      </c>
      <c r="B178" s="20" t="s">
        <v>162</v>
      </c>
      <c r="C178" s="20" t="s">
        <v>993</v>
      </c>
      <c r="D178" s="21">
        <v>173295</v>
      </c>
      <c r="E178" s="21">
        <v>173295</v>
      </c>
      <c r="G178" s="6"/>
    </row>
    <row r="179" spans="1:7">
      <c r="A179" s="20" t="s">
        <v>332</v>
      </c>
      <c r="B179" s="20"/>
      <c r="C179" s="20"/>
      <c r="D179" s="21">
        <v>24157996</v>
      </c>
      <c r="E179" s="21">
        <v>24157996</v>
      </c>
    </row>
  </sheetData>
  <sortState ref="A20:E178">
    <sortCondition ref="C20:C178"/>
  </sortState>
  <mergeCells count="5">
    <mergeCell ref="A13:E13"/>
    <mergeCell ref="A14:E14"/>
    <mergeCell ref="A15:E15"/>
    <mergeCell ref="A16:E16"/>
    <mergeCell ref="D17:E17"/>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0"/>
  <sheetViews>
    <sheetView zoomScale="60" zoomScaleNormal="60" workbookViewId="0">
      <selection activeCell="U20" sqref="U20"/>
    </sheetView>
  </sheetViews>
  <sheetFormatPr defaultColWidth="11.25" defaultRowHeight="15.75"/>
  <cols>
    <col min="2" max="3" width="10.75" style="16"/>
  </cols>
  <sheetData>
    <row r="1" spans="1:19" ht="31.5">
      <c r="A1" s="14" t="s">
        <v>539</v>
      </c>
      <c r="B1" s="14"/>
      <c r="C1" s="14"/>
      <c r="L1" s="14" t="s">
        <v>539</v>
      </c>
    </row>
    <row r="4" spans="1:19">
      <c r="A4" t="s">
        <v>800</v>
      </c>
      <c r="L4" t="s">
        <v>800</v>
      </c>
    </row>
    <row r="5" spans="1:19">
      <c r="A5" t="s">
        <v>789</v>
      </c>
      <c r="L5" t="s">
        <v>789</v>
      </c>
    </row>
    <row r="6" spans="1:19">
      <c r="A6" t="s">
        <v>542</v>
      </c>
      <c r="L6" t="s">
        <v>542</v>
      </c>
    </row>
    <row r="7" spans="1:19">
      <c r="A7" t="s">
        <v>801</v>
      </c>
      <c r="L7" t="s">
        <v>810</v>
      </c>
    </row>
    <row r="8" spans="1:19">
      <c r="A8" t="s">
        <v>791</v>
      </c>
      <c r="L8" t="s">
        <v>791</v>
      </c>
    </row>
    <row r="9" spans="1:19">
      <c r="A9" t="s">
        <v>802</v>
      </c>
      <c r="L9" t="s">
        <v>811</v>
      </c>
    </row>
    <row r="11" spans="1:19">
      <c r="A11" s="17" t="s">
        <v>818</v>
      </c>
    </row>
    <row r="12" spans="1:19">
      <c r="A12" t="s">
        <v>793</v>
      </c>
      <c r="L12" t="s">
        <v>793</v>
      </c>
    </row>
    <row r="13" spans="1:19">
      <c r="A13" s="100"/>
      <c r="B13" s="100"/>
      <c r="C13" s="100"/>
      <c r="D13" s="98"/>
      <c r="E13" s="98"/>
      <c r="F13" s="98"/>
      <c r="G13" s="98"/>
      <c r="H13" s="98"/>
      <c r="I13" s="98"/>
      <c r="J13" s="98"/>
      <c r="L13" s="100"/>
      <c r="M13" s="98"/>
      <c r="N13" s="98"/>
      <c r="O13" s="98"/>
      <c r="P13" s="98"/>
      <c r="Q13" s="98"/>
      <c r="R13" s="98"/>
      <c r="S13" s="98"/>
    </row>
    <row r="14" spans="1:19">
      <c r="A14" s="100"/>
      <c r="B14" s="100"/>
      <c r="C14" s="100"/>
      <c r="D14" s="98"/>
      <c r="E14" s="98"/>
      <c r="F14" s="98"/>
      <c r="G14" s="98"/>
      <c r="H14" s="98"/>
      <c r="I14" s="98"/>
      <c r="J14" s="98"/>
      <c r="L14" s="100"/>
      <c r="M14" s="98"/>
      <c r="N14" s="98"/>
      <c r="O14" s="98"/>
      <c r="P14" s="98"/>
      <c r="Q14" s="98"/>
      <c r="R14" s="98"/>
      <c r="S14" s="98"/>
    </row>
    <row r="15" spans="1:19" ht="23.25">
      <c r="A15" s="101" t="s">
        <v>546</v>
      </c>
      <c r="B15" s="101"/>
      <c r="C15" s="101"/>
      <c r="D15" s="98"/>
      <c r="E15" s="98"/>
      <c r="F15" s="98"/>
      <c r="G15" s="98"/>
      <c r="H15" s="98"/>
      <c r="I15" s="98"/>
      <c r="J15" s="98"/>
      <c r="L15" s="101" t="s">
        <v>546</v>
      </c>
      <c r="M15" s="98"/>
      <c r="N15" s="98"/>
      <c r="O15" s="98"/>
      <c r="P15" s="98"/>
      <c r="Q15" s="98"/>
      <c r="R15" s="98"/>
      <c r="S15" s="98"/>
    </row>
    <row r="16" spans="1:19">
      <c r="A16" s="102"/>
      <c r="B16" s="102"/>
      <c r="C16" s="102"/>
      <c r="D16" s="99"/>
      <c r="E16" s="99"/>
      <c r="F16" s="99"/>
      <c r="G16" s="99"/>
      <c r="H16" s="99"/>
      <c r="I16" s="99"/>
      <c r="J16" s="99"/>
      <c r="K16" s="29"/>
      <c r="L16" s="102"/>
      <c r="M16" s="99"/>
      <c r="N16" s="99"/>
      <c r="O16" s="99"/>
      <c r="P16" s="99"/>
      <c r="Q16" s="99"/>
      <c r="R16" s="99"/>
      <c r="S16" s="99"/>
    </row>
    <row r="17" spans="1:21">
      <c r="A17" s="19"/>
      <c r="B17" s="19"/>
      <c r="C17" s="19"/>
      <c r="D17" s="94" t="s">
        <v>803</v>
      </c>
      <c r="E17" s="94"/>
      <c r="F17" s="94"/>
      <c r="G17" s="94"/>
      <c r="H17" s="94"/>
      <c r="I17" s="94"/>
      <c r="J17" s="94"/>
      <c r="K17" s="29"/>
      <c r="L17" s="19"/>
      <c r="M17" s="94" t="s">
        <v>812</v>
      </c>
      <c r="N17" s="94"/>
      <c r="O17" s="94"/>
      <c r="P17" s="94"/>
      <c r="Q17" s="94"/>
      <c r="R17" s="94"/>
      <c r="S17" s="94"/>
    </row>
    <row r="18" spans="1:21" ht="47.25">
      <c r="A18" s="20" t="s">
        <v>548</v>
      </c>
      <c r="B18" s="20"/>
      <c r="C18" s="20"/>
      <c r="D18" s="20" t="s">
        <v>332</v>
      </c>
      <c r="E18" s="20" t="s">
        <v>804</v>
      </c>
      <c r="F18" s="30" t="s">
        <v>805</v>
      </c>
      <c r="G18" s="20" t="s">
        <v>806</v>
      </c>
      <c r="H18" s="20" t="s">
        <v>807</v>
      </c>
      <c r="I18" s="20" t="s">
        <v>808</v>
      </c>
      <c r="J18" s="20" t="s">
        <v>809</v>
      </c>
      <c r="K18" s="29"/>
      <c r="L18" s="20" t="s">
        <v>548</v>
      </c>
      <c r="M18" s="20" t="s">
        <v>332</v>
      </c>
      <c r="N18" s="20" t="s">
        <v>804</v>
      </c>
      <c r="O18" s="30" t="s">
        <v>805</v>
      </c>
      <c r="P18" s="20" t="s">
        <v>806</v>
      </c>
      <c r="Q18" s="20" t="s">
        <v>807</v>
      </c>
      <c r="R18" s="20" t="s">
        <v>808</v>
      </c>
      <c r="S18" s="20" t="s">
        <v>809</v>
      </c>
      <c r="U18" s="34" t="s">
        <v>1003</v>
      </c>
    </row>
    <row r="19" spans="1:21">
      <c r="F19" s="31"/>
      <c r="O19" s="31"/>
    </row>
    <row r="20" spans="1:21" ht="31.5">
      <c r="A20" s="20">
        <v>13001</v>
      </c>
      <c r="B20" s="20" t="s">
        <v>162</v>
      </c>
      <c r="C20" s="20" t="s">
        <v>835</v>
      </c>
      <c r="D20" s="21">
        <v>241237</v>
      </c>
      <c r="E20" s="21">
        <v>199411</v>
      </c>
      <c r="F20" s="32">
        <v>11579</v>
      </c>
      <c r="G20" s="21">
        <v>11187</v>
      </c>
      <c r="H20" s="21">
        <v>1829</v>
      </c>
      <c r="I20" s="22" t="s">
        <v>562</v>
      </c>
      <c r="J20" s="21">
        <v>17232</v>
      </c>
      <c r="K20" s="29"/>
      <c r="L20" s="20" t="s">
        <v>561</v>
      </c>
      <c r="M20" s="21">
        <v>241237</v>
      </c>
      <c r="N20" s="21">
        <v>223916</v>
      </c>
      <c r="O20" s="33">
        <v>0</v>
      </c>
      <c r="P20" s="21">
        <v>6447</v>
      </c>
      <c r="Q20" s="21">
        <v>6447</v>
      </c>
      <c r="R20" s="21">
        <v>4427</v>
      </c>
      <c r="S20" s="22" t="s">
        <v>562</v>
      </c>
      <c r="U20" s="6">
        <f>O20+F20</f>
        <v>11579</v>
      </c>
    </row>
    <row r="21" spans="1:21" ht="31.5">
      <c r="A21" s="20">
        <v>13003</v>
      </c>
      <c r="B21" s="20" t="s">
        <v>162</v>
      </c>
      <c r="C21" s="20" t="s">
        <v>836</v>
      </c>
      <c r="D21" s="21">
        <v>161508</v>
      </c>
      <c r="E21" s="21">
        <v>117930</v>
      </c>
      <c r="F21" s="32">
        <v>26587</v>
      </c>
      <c r="G21" s="21">
        <v>445</v>
      </c>
      <c r="H21" s="21" t="s">
        <v>562</v>
      </c>
      <c r="I21" s="22">
        <v>1476</v>
      </c>
      <c r="J21" s="21">
        <v>15071</v>
      </c>
      <c r="K21" s="29"/>
      <c r="L21" s="20" t="s">
        <v>563</v>
      </c>
      <c r="M21" s="21">
        <v>161508</v>
      </c>
      <c r="N21" s="21">
        <v>145998</v>
      </c>
      <c r="O21" s="33">
        <v>0</v>
      </c>
      <c r="P21" s="21">
        <v>9163</v>
      </c>
      <c r="Q21" s="21">
        <v>445</v>
      </c>
      <c r="R21" s="21" t="s">
        <v>562</v>
      </c>
      <c r="S21" s="21">
        <v>5903</v>
      </c>
      <c r="U21" s="6">
        <f t="shared" ref="U21:U84" si="0">O21+F21</f>
        <v>26587</v>
      </c>
    </row>
    <row r="22" spans="1:21" ht="31.5">
      <c r="A22" s="20">
        <v>13005</v>
      </c>
      <c r="B22" s="20" t="s">
        <v>162</v>
      </c>
      <c r="C22" s="20" t="s">
        <v>837</v>
      </c>
      <c r="D22" s="21">
        <v>123972</v>
      </c>
      <c r="E22" s="21">
        <v>53055</v>
      </c>
      <c r="F22" s="32">
        <v>56705</v>
      </c>
      <c r="G22" s="22">
        <v>4472</v>
      </c>
      <c r="H22" s="21">
        <v>1067</v>
      </c>
      <c r="I22" s="22" t="s">
        <v>562</v>
      </c>
      <c r="J22" s="21">
        <v>8673</v>
      </c>
      <c r="K22" s="29"/>
      <c r="L22" s="20" t="s">
        <v>564</v>
      </c>
      <c r="M22" s="21">
        <v>123972</v>
      </c>
      <c r="N22" s="21">
        <v>107121</v>
      </c>
      <c r="O22" s="33">
        <v>0</v>
      </c>
      <c r="P22" s="21">
        <v>9156</v>
      </c>
      <c r="Q22" s="21">
        <v>4472</v>
      </c>
      <c r="R22" s="21">
        <v>3224</v>
      </c>
      <c r="S22" s="22" t="s">
        <v>562</v>
      </c>
      <c r="U22" s="6">
        <f t="shared" si="0"/>
        <v>56705</v>
      </c>
    </row>
    <row r="23" spans="1:21" ht="31.5">
      <c r="A23" s="20">
        <v>13007</v>
      </c>
      <c r="B23" s="20" t="s">
        <v>162</v>
      </c>
      <c r="C23" s="20" t="s">
        <v>838</v>
      </c>
      <c r="D23" s="21">
        <v>133269</v>
      </c>
      <c r="E23" s="21">
        <v>113844</v>
      </c>
      <c r="F23" s="32">
        <v>8759</v>
      </c>
      <c r="G23" s="22" t="s">
        <v>562</v>
      </c>
      <c r="H23" s="22">
        <v>1582</v>
      </c>
      <c r="I23" s="22" t="s">
        <v>562</v>
      </c>
      <c r="J23" s="22">
        <v>9084</v>
      </c>
      <c r="K23" s="29"/>
      <c r="L23" s="20" t="s">
        <v>565</v>
      </c>
      <c r="M23" s="21">
        <v>133269</v>
      </c>
      <c r="N23" s="21">
        <v>130130</v>
      </c>
      <c r="O23" s="33">
        <v>0</v>
      </c>
      <c r="P23" s="22" t="s">
        <v>562</v>
      </c>
      <c r="Q23" s="22" t="s">
        <v>562</v>
      </c>
      <c r="R23" s="21">
        <v>3139</v>
      </c>
      <c r="S23" s="22" t="s">
        <v>562</v>
      </c>
      <c r="U23" s="6">
        <f t="shared" si="0"/>
        <v>8759</v>
      </c>
    </row>
    <row r="24" spans="1:21" ht="31.5">
      <c r="A24" s="20">
        <v>13009</v>
      </c>
      <c r="B24" s="20" t="s">
        <v>162</v>
      </c>
      <c r="C24" s="20" t="s">
        <v>839</v>
      </c>
      <c r="D24" s="21">
        <v>126234</v>
      </c>
      <c r="E24" s="21">
        <v>117502</v>
      </c>
      <c r="F24" s="32">
        <v>8732</v>
      </c>
      <c r="G24" s="21" t="s">
        <v>562</v>
      </c>
      <c r="H24" s="22" t="s">
        <v>562</v>
      </c>
      <c r="I24" s="21" t="s">
        <v>562</v>
      </c>
      <c r="J24" s="22" t="s">
        <v>562</v>
      </c>
      <c r="K24" s="29"/>
      <c r="L24" s="20" t="s">
        <v>566</v>
      </c>
      <c r="M24" s="21">
        <v>126234</v>
      </c>
      <c r="N24" s="21">
        <v>117502</v>
      </c>
      <c r="O24" s="33">
        <v>0</v>
      </c>
      <c r="P24" s="22" t="s">
        <v>562</v>
      </c>
      <c r="Q24" s="22" t="s">
        <v>562</v>
      </c>
      <c r="R24" s="21">
        <v>8732</v>
      </c>
      <c r="S24" s="22" t="s">
        <v>562</v>
      </c>
      <c r="U24" s="6">
        <f t="shared" si="0"/>
        <v>8732</v>
      </c>
    </row>
    <row r="25" spans="1:21" ht="31.5">
      <c r="A25" s="20">
        <v>13011</v>
      </c>
      <c r="B25" s="20" t="s">
        <v>162</v>
      </c>
      <c r="C25" s="20" t="s">
        <v>840</v>
      </c>
      <c r="D25" s="21">
        <v>89092</v>
      </c>
      <c r="E25" s="21">
        <v>77764</v>
      </c>
      <c r="F25" s="33">
        <v>4276</v>
      </c>
      <c r="G25" s="22">
        <v>1410</v>
      </c>
      <c r="H25" s="22" t="s">
        <v>562</v>
      </c>
      <c r="I25" s="22">
        <v>5641</v>
      </c>
      <c r="J25" s="22" t="s">
        <v>562</v>
      </c>
      <c r="K25" s="29"/>
      <c r="L25" s="20" t="s">
        <v>567</v>
      </c>
      <c r="M25" s="21">
        <v>89092</v>
      </c>
      <c r="N25" s="21">
        <v>86226</v>
      </c>
      <c r="O25" s="33">
        <v>0</v>
      </c>
      <c r="P25" s="22" t="s">
        <v>562</v>
      </c>
      <c r="Q25" s="21">
        <v>1410</v>
      </c>
      <c r="R25" s="21">
        <v>1455</v>
      </c>
      <c r="S25" s="22" t="s">
        <v>562</v>
      </c>
      <c r="U25" s="6">
        <f t="shared" si="0"/>
        <v>4276</v>
      </c>
    </row>
    <row r="26" spans="1:21" ht="31.5">
      <c r="A26" s="20">
        <v>13013</v>
      </c>
      <c r="B26" s="20" t="s">
        <v>162</v>
      </c>
      <c r="C26" s="20" t="s">
        <v>841</v>
      </c>
      <c r="D26" s="21">
        <v>45600</v>
      </c>
      <c r="E26" s="21">
        <v>45600</v>
      </c>
      <c r="F26" s="32" t="s">
        <v>562</v>
      </c>
      <c r="G26" s="22" t="s">
        <v>562</v>
      </c>
      <c r="H26" s="22" t="s">
        <v>562</v>
      </c>
      <c r="I26" s="22" t="s">
        <v>562</v>
      </c>
      <c r="J26" s="21" t="s">
        <v>562</v>
      </c>
      <c r="K26" s="29"/>
      <c r="L26" s="20" t="s">
        <v>568</v>
      </c>
      <c r="M26" s="21">
        <v>45600</v>
      </c>
      <c r="N26" s="21">
        <v>45600</v>
      </c>
      <c r="O26" s="33">
        <v>0</v>
      </c>
      <c r="P26" s="22" t="s">
        <v>562</v>
      </c>
      <c r="Q26" s="22" t="s">
        <v>562</v>
      </c>
      <c r="R26" s="22" t="s">
        <v>562</v>
      </c>
      <c r="S26" s="22" t="s">
        <v>562</v>
      </c>
      <c r="U26" s="6">
        <v>0</v>
      </c>
    </row>
    <row r="27" spans="1:21" ht="31.5">
      <c r="A27" s="20">
        <v>13015</v>
      </c>
      <c r="B27" s="20" t="s">
        <v>162</v>
      </c>
      <c r="C27" s="20" t="s">
        <v>842</v>
      </c>
      <c r="D27" s="21">
        <v>172694</v>
      </c>
      <c r="E27" s="21">
        <v>134578</v>
      </c>
      <c r="F27" s="32">
        <v>31527</v>
      </c>
      <c r="G27" s="22" t="s">
        <v>562</v>
      </c>
      <c r="H27" s="22" t="s">
        <v>562</v>
      </c>
      <c r="I27" s="22" t="s">
        <v>562</v>
      </c>
      <c r="J27" s="22">
        <v>6589</v>
      </c>
      <c r="K27" s="29"/>
      <c r="L27" s="20" t="s">
        <v>569</v>
      </c>
      <c r="M27" s="21">
        <v>172694</v>
      </c>
      <c r="N27" s="21">
        <v>166104</v>
      </c>
      <c r="O27" s="33">
        <v>0</v>
      </c>
      <c r="P27" s="22" t="s">
        <v>562</v>
      </c>
      <c r="Q27" s="22" t="s">
        <v>562</v>
      </c>
      <c r="R27" s="21">
        <v>6589</v>
      </c>
      <c r="S27" s="22" t="s">
        <v>562</v>
      </c>
      <c r="U27" s="6">
        <f t="shared" si="0"/>
        <v>31527</v>
      </c>
    </row>
    <row r="28" spans="1:21" ht="31.5">
      <c r="A28" s="20">
        <v>13017</v>
      </c>
      <c r="B28" s="20" t="s">
        <v>162</v>
      </c>
      <c r="C28" s="20" t="s">
        <v>843</v>
      </c>
      <c r="D28" s="21">
        <v>97812</v>
      </c>
      <c r="E28" s="21">
        <v>53741</v>
      </c>
      <c r="F28" s="32">
        <v>44071</v>
      </c>
      <c r="G28" s="21" t="s">
        <v>562</v>
      </c>
      <c r="H28" s="22" t="s">
        <v>562</v>
      </c>
      <c r="I28" s="22" t="s">
        <v>562</v>
      </c>
      <c r="J28" s="21" t="s">
        <v>562</v>
      </c>
      <c r="K28" s="29"/>
      <c r="L28" s="20" t="s">
        <v>570</v>
      </c>
      <c r="M28" s="21">
        <v>97812</v>
      </c>
      <c r="N28" s="21">
        <v>97812</v>
      </c>
      <c r="O28" s="33">
        <v>0</v>
      </c>
      <c r="P28" s="21" t="s">
        <v>562</v>
      </c>
      <c r="Q28" s="22" t="s">
        <v>562</v>
      </c>
      <c r="R28" s="22" t="s">
        <v>562</v>
      </c>
      <c r="S28" s="22" t="s">
        <v>562</v>
      </c>
      <c r="U28" s="6">
        <f t="shared" si="0"/>
        <v>44071</v>
      </c>
    </row>
    <row r="29" spans="1:21" ht="31.5">
      <c r="A29" s="20">
        <v>13019</v>
      </c>
      <c r="B29" s="20" t="s">
        <v>162</v>
      </c>
      <c r="C29" s="20" t="s">
        <v>844</v>
      </c>
      <c r="D29" s="21">
        <v>172499</v>
      </c>
      <c r="E29" s="21">
        <v>117805</v>
      </c>
      <c r="F29" s="32">
        <v>42137</v>
      </c>
      <c r="G29" s="22">
        <v>6327</v>
      </c>
      <c r="H29" s="22" t="s">
        <v>562</v>
      </c>
      <c r="I29" s="21" t="s">
        <v>562</v>
      </c>
      <c r="J29" s="22">
        <v>6230</v>
      </c>
      <c r="K29" s="29"/>
      <c r="L29" s="20" t="s">
        <v>571</v>
      </c>
      <c r="M29" s="21">
        <v>172499</v>
      </c>
      <c r="N29" s="21">
        <v>159941</v>
      </c>
      <c r="O29" s="33">
        <v>0</v>
      </c>
      <c r="P29" s="22" t="s">
        <v>562</v>
      </c>
      <c r="Q29" s="21">
        <v>6327</v>
      </c>
      <c r="R29" s="22">
        <v>6230</v>
      </c>
      <c r="S29" s="22" t="s">
        <v>562</v>
      </c>
      <c r="U29" s="6">
        <f t="shared" si="0"/>
        <v>42137</v>
      </c>
    </row>
    <row r="30" spans="1:21" ht="31.5">
      <c r="A30" s="20">
        <v>13021</v>
      </c>
      <c r="B30" s="20" t="s">
        <v>162</v>
      </c>
      <c r="C30" s="20" t="s">
        <v>845</v>
      </c>
      <c r="D30" s="21">
        <v>68850</v>
      </c>
      <c r="E30" s="21">
        <v>54915</v>
      </c>
      <c r="F30" s="32">
        <v>12523</v>
      </c>
      <c r="G30" s="22" t="s">
        <v>562</v>
      </c>
      <c r="H30" s="22" t="s">
        <v>562</v>
      </c>
      <c r="I30" s="22">
        <v>1412</v>
      </c>
      <c r="J30" s="22" t="s">
        <v>562</v>
      </c>
      <c r="K30" s="29"/>
      <c r="L30" s="20" t="s">
        <v>572</v>
      </c>
      <c r="M30" s="21">
        <v>68850</v>
      </c>
      <c r="N30" s="21">
        <v>56327</v>
      </c>
      <c r="O30" s="33">
        <v>0</v>
      </c>
      <c r="P30" s="22" t="s">
        <v>562</v>
      </c>
      <c r="Q30" s="22" t="s">
        <v>562</v>
      </c>
      <c r="R30" s="21">
        <v>12523</v>
      </c>
      <c r="S30" s="22" t="s">
        <v>562</v>
      </c>
      <c r="U30" s="6">
        <f t="shared" si="0"/>
        <v>12523</v>
      </c>
    </row>
    <row r="31" spans="1:21" ht="31.5">
      <c r="A31" s="20">
        <v>13023</v>
      </c>
      <c r="B31" s="20" t="s">
        <v>162</v>
      </c>
      <c r="C31" s="20" t="s">
        <v>846</v>
      </c>
      <c r="D31" s="21">
        <v>81380</v>
      </c>
      <c r="E31" s="21">
        <v>72271</v>
      </c>
      <c r="F31" s="32">
        <v>9108</v>
      </c>
      <c r="G31" s="21" t="s">
        <v>562</v>
      </c>
      <c r="H31" s="22" t="s">
        <v>562</v>
      </c>
      <c r="I31" s="22" t="s">
        <v>562</v>
      </c>
      <c r="J31" s="22" t="s">
        <v>562</v>
      </c>
      <c r="K31" s="29"/>
      <c r="L31" s="20" t="s">
        <v>573</v>
      </c>
      <c r="M31" s="21">
        <v>81380</v>
      </c>
      <c r="N31" s="21">
        <v>73880</v>
      </c>
      <c r="O31" s="33">
        <v>0</v>
      </c>
      <c r="P31" s="21">
        <v>6000</v>
      </c>
      <c r="Q31" s="22" t="s">
        <v>562</v>
      </c>
      <c r="R31" s="21">
        <v>1500</v>
      </c>
      <c r="S31" s="22" t="s">
        <v>562</v>
      </c>
      <c r="U31" s="6">
        <f t="shared" si="0"/>
        <v>9108</v>
      </c>
    </row>
    <row r="32" spans="1:21" ht="31.5">
      <c r="A32" s="20">
        <v>13025</v>
      </c>
      <c r="B32" s="20" t="s">
        <v>162</v>
      </c>
      <c r="C32" s="20" t="s">
        <v>847</v>
      </c>
      <c r="D32" s="21">
        <v>259270</v>
      </c>
      <c r="E32" s="21">
        <v>154656</v>
      </c>
      <c r="F32" s="32">
        <v>88980</v>
      </c>
      <c r="G32" s="22">
        <v>9671</v>
      </c>
      <c r="H32" s="22">
        <v>5963</v>
      </c>
      <c r="I32" s="22" t="s">
        <v>562</v>
      </c>
      <c r="J32" s="21" t="s">
        <v>562</v>
      </c>
      <c r="K32" s="29"/>
      <c r="L32" s="20" t="s">
        <v>574</v>
      </c>
      <c r="M32" s="21">
        <v>259270</v>
      </c>
      <c r="N32" s="21">
        <v>201192</v>
      </c>
      <c r="O32" s="33">
        <v>0</v>
      </c>
      <c r="P32" s="21">
        <v>48407</v>
      </c>
      <c r="Q32" s="21">
        <v>8059</v>
      </c>
      <c r="R32" s="21">
        <v>1612</v>
      </c>
      <c r="S32" s="22" t="s">
        <v>562</v>
      </c>
      <c r="U32" s="6">
        <f t="shared" si="0"/>
        <v>88980</v>
      </c>
    </row>
    <row r="33" spans="1:21" ht="31.5">
      <c r="A33" s="20">
        <v>13027</v>
      </c>
      <c r="B33" s="20" t="s">
        <v>162</v>
      </c>
      <c r="C33" s="20" t="s">
        <v>848</v>
      </c>
      <c r="D33" s="21">
        <v>179689</v>
      </c>
      <c r="E33" s="21">
        <v>133033</v>
      </c>
      <c r="F33" s="32">
        <v>40329</v>
      </c>
      <c r="G33" s="22" t="s">
        <v>562</v>
      </c>
      <c r="H33" s="22" t="s">
        <v>562</v>
      </c>
      <c r="I33" s="22" t="s">
        <v>562</v>
      </c>
      <c r="J33" s="22">
        <v>6327</v>
      </c>
      <c r="K33" s="29"/>
      <c r="L33" s="20" t="s">
        <v>575</v>
      </c>
      <c r="M33" s="21">
        <v>179689</v>
      </c>
      <c r="N33" s="21">
        <v>170136</v>
      </c>
      <c r="O33" s="33">
        <v>0</v>
      </c>
      <c r="P33" s="22" t="s">
        <v>562</v>
      </c>
      <c r="Q33" s="21">
        <v>4880</v>
      </c>
      <c r="R33" s="21">
        <v>4673</v>
      </c>
      <c r="S33" s="22" t="s">
        <v>562</v>
      </c>
      <c r="U33" s="6">
        <f t="shared" si="0"/>
        <v>40329</v>
      </c>
    </row>
    <row r="34" spans="1:21" ht="31.5">
      <c r="A34" s="20">
        <v>13029</v>
      </c>
      <c r="B34" s="20" t="s">
        <v>162</v>
      </c>
      <c r="C34" s="20" t="s">
        <v>849</v>
      </c>
      <c r="D34" s="21">
        <v>198164</v>
      </c>
      <c r="E34" s="21">
        <v>182934</v>
      </c>
      <c r="F34" s="32">
        <v>15230</v>
      </c>
      <c r="G34" s="22" t="s">
        <v>562</v>
      </c>
      <c r="H34" s="21" t="s">
        <v>562</v>
      </c>
      <c r="I34" s="22" t="s">
        <v>562</v>
      </c>
      <c r="J34" s="22" t="s">
        <v>562</v>
      </c>
      <c r="K34" s="29"/>
      <c r="L34" s="20" t="s">
        <v>576</v>
      </c>
      <c r="M34" s="21">
        <v>198164</v>
      </c>
      <c r="N34" s="21">
        <v>185814</v>
      </c>
      <c r="O34" s="33">
        <v>0</v>
      </c>
      <c r="P34" s="21" t="s">
        <v>562</v>
      </c>
      <c r="Q34" s="22" t="s">
        <v>562</v>
      </c>
      <c r="R34" s="21">
        <v>12350</v>
      </c>
      <c r="S34" s="22" t="s">
        <v>562</v>
      </c>
      <c r="U34" s="6">
        <f t="shared" si="0"/>
        <v>15230</v>
      </c>
    </row>
    <row r="35" spans="1:21" ht="31.5">
      <c r="A35" s="20">
        <v>13031</v>
      </c>
      <c r="B35" s="20" t="s">
        <v>162</v>
      </c>
      <c r="C35" s="20" t="s">
        <v>850</v>
      </c>
      <c r="D35" s="21">
        <v>295075</v>
      </c>
      <c r="E35" s="21">
        <v>204094</v>
      </c>
      <c r="F35" s="32">
        <v>80343</v>
      </c>
      <c r="G35" s="22" t="s">
        <v>562</v>
      </c>
      <c r="H35" s="22">
        <v>10639</v>
      </c>
      <c r="I35" s="22" t="s">
        <v>562</v>
      </c>
      <c r="J35" s="22" t="s">
        <v>562</v>
      </c>
      <c r="K35" s="29"/>
      <c r="L35" s="20" t="s">
        <v>577</v>
      </c>
      <c r="M35" s="21">
        <v>295075</v>
      </c>
      <c r="N35" s="21">
        <v>285551</v>
      </c>
      <c r="O35" s="33">
        <v>0</v>
      </c>
      <c r="P35" s="21">
        <v>7515</v>
      </c>
      <c r="Q35" s="21">
        <v>1440</v>
      </c>
      <c r="R35" s="21">
        <v>570</v>
      </c>
      <c r="S35" s="22" t="s">
        <v>562</v>
      </c>
      <c r="U35" s="6">
        <f t="shared" si="0"/>
        <v>80343</v>
      </c>
    </row>
    <row r="36" spans="1:21" ht="31.5">
      <c r="A36" s="20">
        <v>13033</v>
      </c>
      <c r="B36" s="20" t="s">
        <v>162</v>
      </c>
      <c r="C36" s="20" t="s">
        <v>851</v>
      </c>
      <c r="D36" s="21">
        <v>333561</v>
      </c>
      <c r="E36" s="21">
        <v>241393</v>
      </c>
      <c r="F36" s="32">
        <v>90985</v>
      </c>
      <c r="G36" s="22" t="s">
        <v>562</v>
      </c>
      <c r="H36" s="22" t="s">
        <v>562</v>
      </c>
      <c r="I36" s="22">
        <v>1182</v>
      </c>
      <c r="J36" s="22" t="s">
        <v>562</v>
      </c>
      <c r="K36" s="29"/>
      <c r="L36" s="20" t="s">
        <v>578</v>
      </c>
      <c r="M36" s="21">
        <v>333561</v>
      </c>
      <c r="N36" s="21">
        <v>261896</v>
      </c>
      <c r="O36" s="33">
        <v>0</v>
      </c>
      <c r="P36" s="21">
        <v>18167</v>
      </c>
      <c r="Q36" s="21" t="s">
        <v>562</v>
      </c>
      <c r="R36" s="21">
        <v>53498</v>
      </c>
      <c r="S36" s="22" t="s">
        <v>562</v>
      </c>
      <c r="U36" s="6">
        <f t="shared" si="0"/>
        <v>90985</v>
      </c>
    </row>
    <row r="37" spans="1:21" ht="31.5">
      <c r="A37" s="20">
        <v>13035</v>
      </c>
      <c r="B37" s="20" t="s">
        <v>162</v>
      </c>
      <c r="C37" s="20" t="s">
        <v>852</v>
      </c>
      <c r="D37" s="21">
        <v>77137</v>
      </c>
      <c r="E37" s="21">
        <v>74137</v>
      </c>
      <c r="F37" s="32">
        <v>3000</v>
      </c>
      <c r="G37" s="22" t="s">
        <v>562</v>
      </c>
      <c r="H37" s="22" t="s">
        <v>562</v>
      </c>
      <c r="I37" s="22" t="s">
        <v>562</v>
      </c>
      <c r="J37" s="22" t="s">
        <v>562</v>
      </c>
      <c r="K37" s="29"/>
      <c r="L37" s="20" t="s">
        <v>579</v>
      </c>
      <c r="M37" s="21">
        <v>77137</v>
      </c>
      <c r="N37" s="21">
        <v>77137</v>
      </c>
      <c r="O37" s="33">
        <v>0</v>
      </c>
      <c r="P37" s="22" t="s">
        <v>562</v>
      </c>
      <c r="Q37" s="22" t="s">
        <v>562</v>
      </c>
      <c r="R37" s="21" t="s">
        <v>562</v>
      </c>
      <c r="S37" s="22" t="s">
        <v>562</v>
      </c>
      <c r="U37" s="6">
        <f t="shared" si="0"/>
        <v>3000</v>
      </c>
    </row>
    <row r="38" spans="1:21" ht="31.5">
      <c r="A38" s="20">
        <v>13037</v>
      </c>
      <c r="B38" s="20" t="s">
        <v>162</v>
      </c>
      <c r="C38" s="20" t="s">
        <v>853</v>
      </c>
      <c r="D38" s="21">
        <v>77884</v>
      </c>
      <c r="E38" s="21">
        <v>72063</v>
      </c>
      <c r="F38" s="32">
        <v>5822</v>
      </c>
      <c r="G38" s="21" t="s">
        <v>562</v>
      </c>
      <c r="H38" s="22" t="s">
        <v>562</v>
      </c>
      <c r="I38" s="22" t="s">
        <v>562</v>
      </c>
      <c r="J38" s="21" t="s">
        <v>562</v>
      </c>
      <c r="K38" s="29"/>
      <c r="L38" s="20" t="s">
        <v>580</v>
      </c>
      <c r="M38" s="21">
        <v>77884</v>
      </c>
      <c r="N38" s="21">
        <v>77884</v>
      </c>
      <c r="O38" s="33">
        <v>0</v>
      </c>
      <c r="P38" s="22" t="s">
        <v>562</v>
      </c>
      <c r="Q38" s="22" t="s">
        <v>562</v>
      </c>
      <c r="R38" s="22" t="s">
        <v>562</v>
      </c>
      <c r="S38" s="22" t="s">
        <v>562</v>
      </c>
      <c r="U38" s="6">
        <f t="shared" si="0"/>
        <v>5822</v>
      </c>
    </row>
    <row r="39" spans="1:21" ht="31.5">
      <c r="A39" s="20">
        <v>13039</v>
      </c>
      <c r="B39" s="20" t="s">
        <v>162</v>
      </c>
      <c r="C39" s="20" t="s">
        <v>854</v>
      </c>
      <c r="D39" s="21">
        <v>267231</v>
      </c>
      <c r="E39" s="21">
        <v>187336</v>
      </c>
      <c r="F39" s="32">
        <v>67545</v>
      </c>
      <c r="G39" s="22">
        <v>6447</v>
      </c>
      <c r="H39" s="21" t="s">
        <v>562</v>
      </c>
      <c r="I39" s="22" t="s">
        <v>562</v>
      </c>
      <c r="J39" s="22">
        <v>5903</v>
      </c>
      <c r="K39" s="29"/>
      <c r="L39" s="20" t="s">
        <v>581</v>
      </c>
      <c r="M39" s="21">
        <v>267231</v>
      </c>
      <c r="N39" s="21">
        <v>226086</v>
      </c>
      <c r="O39" s="33">
        <v>0</v>
      </c>
      <c r="P39" s="21" t="s">
        <v>562</v>
      </c>
      <c r="Q39" s="21">
        <v>6447</v>
      </c>
      <c r="R39" s="21">
        <v>28937</v>
      </c>
      <c r="S39" s="21">
        <v>5761</v>
      </c>
      <c r="U39" s="6">
        <f t="shared" si="0"/>
        <v>67545</v>
      </c>
    </row>
    <row r="40" spans="1:21" ht="31.5">
      <c r="A40" s="20">
        <v>13043</v>
      </c>
      <c r="B40" s="20" t="s">
        <v>162</v>
      </c>
      <c r="C40" s="20" t="s">
        <v>855</v>
      </c>
      <c r="D40" s="21">
        <v>88624</v>
      </c>
      <c r="E40" s="21">
        <v>73551</v>
      </c>
      <c r="F40" s="32">
        <v>10159</v>
      </c>
      <c r="G40" s="22" t="s">
        <v>562</v>
      </c>
      <c r="H40" s="22">
        <v>4914</v>
      </c>
      <c r="I40" s="21" t="s">
        <v>562</v>
      </c>
      <c r="J40" s="22" t="s">
        <v>562</v>
      </c>
      <c r="K40" s="29"/>
      <c r="L40" s="20" t="s">
        <v>582</v>
      </c>
      <c r="M40" s="21">
        <v>88624</v>
      </c>
      <c r="N40" s="21">
        <v>84837</v>
      </c>
      <c r="O40" s="33">
        <v>0</v>
      </c>
      <c r="P40" s="21" t="s">
        <v>562</v>
      </c>
      <c r="Q40" s="22" t="s">
        <v>562</v>
      </c>
      <c r="R40" s="21">
        <v>3787</v>
      </c>
      <c r="S40" s="22" t="s">
        <v>562</v>
      </c>
      <c r="U40" s="6">
        <f t="shared" si="0"/>
        <v>10159</v>
      </c>
    </row>
    <row r="41" spans="1:21" ht="31.5">
      <c r="A41" s="20">
        <v>13045</v>
      </c>
      <c r="B41" s="20" t="s">
        <v>162</v>
      </c>
      <c r="C41" s="20" t="s">
        <v>856</v>
      </c>
      <c r="D41" s="21">
        <v>172914</v>
      </c>
      <c r="E41" s="21">
        <v>139685</v>
      </c>
      <c r="F41" s="33">
        <v>33229</v>
      </c>
      <c r="G41" s="22" t="s">
        <v>562</v>
      </c>
      <c r="H41" s="22" t="s">
        <v>562</v>
      </c>
      <c r="I41" s="22" t="s">
        <v>562</v>
      </c>
      <c r="J41" s="22" t="s">
        <v>562</v>
      </c>
      <c r="K41" s="29"/>
      <c r="L41" s="20" t="s">
        <v>583</v>
      </c>
      <c r="M41" s="21">
        <v>172914</v>
      </c>
      <c r="N41" s="21">
        <v>151007</v>
      </c>
      <c r="O41" s="33">
        <v>0</v>
      </c>
      <c r="P41" s="22" t="s">
        <v>562</v>
      </c>
      <c r="Q41" s="22" t="s">
        <v>562</v>
      </c>
      <c r="R41" s="21">
        <v>21907</v>
      </c>
      <c r="S41" s="22" t="s">
        <v>562</v>
      </c>
      <c r="U41" s="6">
        <f t="shared" si="0"/>
        <v>33229</v>
      </c>
    </row>
    <row r="42" spans="1:21" ht="31.5">
      <c r="A42" s="20">
        <v>13047</v>
      </c>
      <c r="B42" s="20" t="s">
        <v>162</v>
      </c>
      <c r="C42" s="20" t="s">
        <v>857</v>
      </c>
      <c r="D42" s="21">
        <v>35917</v>
      </c>
      <c r="E42" s="21">
        <v>35917</v>
      </c>
      <c r="F42" s="32" t="s">
        <v>562</v>
      </c>
      <c r="G42" s="21" t="s">
        <v>562</v>
      </c>
      <c r="H42" s="22" t="s">
        <v>562</v>
      </c>
      <c r="I42" s="21" t="s">
        <v>562</v>
      </c>
      <c r="J42" s="21" t="s">
        <v>562</v>
      </c>
      <c r="K42" s="29"/>
      <c r="L42" s="20" t="s">
        <v>584</v>
      </c>
      <c r="M42" s="21">
        <v>35917</v>
      </c>
      <c r="N42" s="21">
        <v>35917</v>
      </c>
      <c r="O42" s="33">
        <v>0</v>
      </c>
      <c r="P42" s="22" t="s">
        <v>562</v>
      </c>
      <c r="Q42" s="22" t="s">
        <v>562</v>
      </c>
      <c r="R42" s="22" t="s">
        <v>562</v>
      </c>
      <c r="S42" s="22" t="s">
        <v>562</v>
      </c>
      <c r="U42" s="6">
        <v>0</v>
      </c>
    </row>
    <row r="43" spans="1:21" ht="31.5">
      <c r="A43" s="20">
        <v>13049</v>
      </c>
      <c r="B43" s="20" t="s">
        <v>162</v>
      </c>
      <c r="C43" s="20" t="s">
        <v>858</v>
      </c>
      <c r="D43" s="21">
        <v>292398</v>
      </c>
      <c r="E43" s="21">
        <v>187096</v>
      </c>
      <c r="F43" s="32">
        <v>74884</v>
      </c>
      <c r="G43" s="22">
        <v>11806</v>
      </c>
      <c r="H43" s="22" t="s">
        <v>562</v>
      </c>
      <c r="I43" s="22">
        <v>17172</v>
      </c>
      <c r="J43" s="22">
        <v>1440</v>
      </c>
      <c r="K43" s="29"/>
      <c r="L43" s="20" t="s">
        <v>585</v>
      </c>
      <c r="M43" s="21">
        <v>292398</v>
      </c>
      <c r="N43" s="21">
        <v>255562</v>
      </c>
      <c r="O43" s="32">
        <v>1440</v>
      </c>
      <c r="P43" s="21">
        <v>19781</v>
      </c>
      <c r="Q43" s="21">
        <v>11806</v>
      </c>
      <c r="R43" s="21">
        <v>3809</v>
      </c>
      <c r="S43" s="22" t="s">
        <v>562</v>
      </c>
      <c r="U43" s="6">
        <f t="shared" si="0"/>
        <v>76324</v>
      </c>
    </row>
    <row r="44" spans="1:21" ht="31.5">
      <c r="A44" s="20">
        <v>13051</v>
      </c>
      <c r="B44" s="20" t="s">
        <v>162</v>
      </c>
      <c r="C44" s="20" t="s">
        <v>859</v>
      </c>
      <c r="D44" s="21">
        <v>95371</v>
      </c>
      <c r="E44" s="21">
        <v>85300</v>
      </c>
      <c r="F44" s="32">
        <v>10071</v>
      </c>
      <c r="G44" s="21" t="s">
        <v>562</v>
      </c>
      <c r="H44" s="21" t="s">
        <v>562</v>
      </c>
      <c r="I44" s="22" t="s">
        <v>562</v>
      </c>
      <c r="J44" s="22" t="s">
        <v>562</v>
      </c>
      <c r="K44" s="29"/>
      <c r="L44" s="20" t="s">
        <v>586</v>
      </c>
      <c r="M44" s="21">
        <v>95371</v>
      </c>
      <c r="N44" s="21">
        <v>85300</v>
      </c>
      <c r="O44" s="33">
        <v>0</v>
      </c>
      <c r="P44" s="22" t="s">
        <v>562</v>
      </c>
      <c r="Q44" s="22" t="s">
        <v>562</v>
      </c>
      <c r="R44" s="21">
        <v>10071</v>
      </c>
      <c r="S44" s="22" t="s">
        <v>562</v>
      </c>
      <c r="U44" s="6">
        <f t="shared" si="0"/>
        <v>10071</v>
      </c>
    </row>
    <row r="45" spans="1:21" ht="47.25">
      <c r="A45" s="20">
        <v>13053</v>
      </c>
      <c r="B45" s="20" t="s">
        <v>162</v>
      </c>
      <c r="C45" s="20" t="s">
        <v>860</v>
      </c>
      <c r="D45" s="21">
        <v>134363</v>
      </c>
      <c r="E45" s="21">
        <v>115316</v>
      </c>
      <c r="F45" s="32">
        <v>6523</v>
      </c>
      <c r="G45" s="22">
        <v>12523</v>
      </c>
      <c r="H45" s="22" t="s">
        <v>562</v>
      </c>
      <c r="I45" s="22" t="s">
        <v>562</v>
      </c>
      <c r="J45" s="22" t="s">
        <v>562</v>
      </c>
      <c r="K45" s="29"/>
      <c r="L45" s="20" t="s">
        <v>587</v>
      </c>
      <c r="M45" s="21">
        <v>134363</v>
      </c>
      <c r="N45" s="21">
        <v>115316</v>
      </c>
      <c r="O45" s="32">
        <v>6523</v>
      </c>
      <c r="P45" s="22" t="s">
        <v>562</v>
      </c>
      <c r="Q45" s="21">
        <v>12523</v>
      </c>
      <c r="R45" s="22" t="s">
        <v>562</v>
      </c>
      <c r="S45" s="22" t="s">
        <v>562</v>
      </c>
      <c r="U45" s="6">
        <f t="shared" si="0"/>
        <v>13046</v>
      </c>
    </row>
    <row r="46" spans="1:21" ht="31.5">
      <c r="A46" s="20">
        <v>13055</v>
      </c>
      <c r="B46" s="20" t="s">
        <v>162</v>
      </c>
      <c r="C46" s="20" t="s">
        <v>861</v>
      </c>
      <c r="D46" s="21">
        <v>174924</v>
      </c>
      <c r="E46" s="21">
        <v>150955</v>
      </c>
      <c r="F46" s="32">
        <v>23969</v>
      </c>
      <c r="G46" s="22" t="s">
        <v>562</v>
      </c>
      <c r="H46" s="22" t="s">
        <v>562</v>
      </c>
      <c r="I46" s="22" t="s">
        <v>562</v>
      </c>
      <c r="J46" s="22" t="s">
        <v>562</v>
      </c>
      <c r="K46" s="29"/>
      <c r="L46" s="20" t="s">
        <v>588</v>
      </c>
      <c r="M46" s="21">
        <v>174924</v>
      </c>
      <c r="N46" s="21">
        <v>160294</v>
      </c>
      <c r="O46" s="33">
        <v>0</v>
      </c>
      <c r="P46" s="22" t="s">
        <v>562</v>
      </c>
      <c r="Q46" s="22" t="s">
        <v>562</v>
      </c>
      <c r="R46" s="21">
        <v>14630</v>
      </c>
      <c r="S46" s="22" t="s">
        <v>562</v>
      </c>
      <c r="U46" s="6">
        <f t="shared" si="0"/>
        <v>23969</v>
      </c>
    </row>
    <row r="47" spans="1:21" ht="31.5">
      <c r="A47" s="20">
        <v>13057</v>
      </c>
      <c r="B47" s="20" t="s">
        <v>162</v>
      </c>
      <c r="C47" s="20" t="s">
        <v>862</v>
      </c>
      <c r="D47" s="21">
        <v>138467</v>
      </c>
      <c r="E47" s="21">
        <v>129629</v>
      </c>
      <c r="F47" s="33">
        <v>8837</v>
      </c>
      <c r="G47" s="22" t="s">
        <v>562</v>
      </c>
      <c r="H47" s="22" t="s">
        <v>562</v>
      </c>
      <c r="I47" s="22" t="s">
        <v>562</v>
      </c>
      <c r="J47" s="22" t="s">
        <v>562</v>
      </c>
      <c r="K47" s="29"/>
      <c r="L47" s="20" t="s">
        <v>589</v>
      </c>
      <c r="M47" s="21">
        <v>138467</v>
      </c>
      <c r="N47" s="21">
        <v>138467</v>
      </c>
      <c r="O47" s="33">
        <v>0</v>
      </c>
      <c r="P47" s="22" t="s">
        <v>562</v>
      </c>
      <c r="Q47" s="22" t="s">
        <v>562</v>
      </c>
      <c r="R47" s="21" t="s">
        <v>562</v>
      </c>
      <c r="S47" s="22" t="s">
        <v>562</v>
      </c>
      <c r="U47" s="6">
        <f t="shared" si="0"/>
        <v>8837</v>
      </c>
    </row>
    <row r="48" spans="1:21" ht="31.5">
      <c r="A48" s="20">
        <v>13059</v>
      </c>
      <c r="B48" s="20" t="s">
        <v>162</v>
      </c>
      <c r="C48" s="20" t="s">
        <v>863</v>
      </c>
      <c r="D48" s="21">
        <v>25364</v>
      </c>
      <c r="E48" s="21">
        <v>25364</v>
      </c>
      <c r="F48" s="32" t="s">
        <v>562</v>
      </c>
      <c r="G48" s="22" t="s">
        <v>562</v>
      </c>
      <c r="H48" s="21" t="s">
        <v>562</v>
      </c>
      <c r="I48" s="21" t="s">
        <v>562</v>
      </c>
      <c r="J48" s="22" t="s">
        <v>562</v>
      </c>
      <c r="K48" s="29"/>
      <c r="L48" s="20" t="s">
        <v>590</v>
      </c>
      <c r="M48" s="21">
        <v>25364</v>
      </c>
      <c r="N48" s="21">
        <v>25364</v>
      </c>
      <c r="O48" s="33">
        <v>0</v>
      </c>
      <c r="P48" s="22" t="s">
        <v>562</v>
      </c>
      <c r="Q48" s="22" t="s">
        <v>562</v>
      </c>
      <c r="R48" s="22" t="s">
        <v>562</v>
      </c>
      <c r="S48" s="22" t="s">
        <v>562</v>
      </c>
      <c r="U48" s="6">
        <v>0</v>
      </c>
    </row>
    <row r="49" spans="1:21" ht="31.5">
      <c r="A49" s="20">
        <v>13061</v>
      </c>
      <c r="B49" s="20" t="s">
        <v>162</v>
      </c>
      <c r="C49" s="20" t="s">
        <v>864</v>
      </c>
      <c r="D49" s="21">
        <v>84736</v>
      </c>
      <c r="E49" s="21">
        <v>61365</v>
      </c>
      <c r="F49" s="32">
        <v>11955</v>
      </c>
      <c r="G49" s="22">
        <v>4893</v>
      </c>
      <c r="H49" s="22">
        <v>3771</v>
      </c>
      <c r="I49" s="22">
        <v>2752</v>
      </c>
      <c r="J49" s="22" t="s">
        <v>562</v>
      </c>
      <c r="K49" s="29"/>
      <c r="L49" s="20" t="s">
        <v>591</v>
      </c>
      <c r="M49" s="21">
        <v>84736</v>
      </c>
      <c r="N49" s="21">
        <v>73320</v>
      </c>
      <c r="O49" s="33">
        <v>0</v>
      </c>
      <c r="P49" s="21">
        <v>3771</v>
      </c>
      <c r="Q49" s="22">
        <v>4893</v>
      </c>
      <c r="R49" s="22" t="s">
        <v>562</v>
      </c>
      <c r="S49" s="21">
        <v>2752</v>
      </c>
      <c r="U49" s="6">
        <f t="shared" si="0"/>
        <v>11955</v>
      </c>
    </row>
    <row r="50" spans="1:21" ht="31.5">
      <c r="A50" s="20">
        <v>13063</v>
      </c>
      <c r="B50" s="20" t="s">
        <v>162</v>
      </c>
      <c r="C50" s="20" t="s">
        <v>865</v>
      </c>
      <c r="D50" s="21">
        <v>21124</v>
      </c>
      <c r="E50" s="21">
        <v>16893</v>
      </c>
      <c r="F50" s="32">
        <v>4231</v>
      </c>
      <c r="G50" s="21" t="s">
        <v>562</v>
      </c>
      <c r="H50" s="22" t="s">
        <v>562</v>
      </c>
      <c r="I50" s="21" t="s">
        <v>562</v>
      </c>
      <c r="J50" s="21" t="s">
        <v>562</v>
      </c>
      <c r="K50" s="29"/>
      <c r="L50" s="20" t="s">
        <v>592</v>
      </c>
      <c r="M50" s="21">
        <v>21124</v>
      </c>
      <c r="N50" s="21">
        <v>16893</v>
      </c>
      <c r="O50" s="33">
        <v>0</v>
      </c>
      <c r="P50" s="22" t="s">
        <v>562</v>
      </c>
      <c r="Q50" s="21">
        <v>4231</v>
      </c>
      <c r="R50" s="22" t="s">
        <v>562</v>
      </c>
      <c r="S50" s="22" t="s">
        <v>562</v>
      </c>
      <c r="U50" s="6">
        <f t="shared" si="0"/>
        <v>4231</v>
      </c>
    </row>
    <row r="51" spans="1:21" ht="31.5">
      <c r="A51" s="20">
        <v>13065</v>
      </c>
      <c r="B51" s="20" t="s">
        <v>162</v>
      </c>
      <c r="C51" s="20" t="s">
        <v>866</v>
      </c>
      <c r="D51" s="21">
        <v>508148</v>
      </c>
      <c r="E51" s="21">
        <v>322362</v>
      </c>
      <c r="F51" s="32">
        <v>147721</v>
      </c>
      <c r="G51" s="22">
        <v>6574</v>
      </c>
      <c r="H51" s="22" t="s">
        <v>562</v>
      </c>
      <c r="I51" s="22">
        <v>20724</v>
      </c>
      <c r="J51" s="22">
        <v>10767</v>
      </c>
      <c r="K51" s="29"/>
      <c r="L51" s="20" t="s">
        <v>593</v>
      </c>
      <c r="M51" s="21">
        <v>508148</v>
      </c>
      <c r="N51" s="21">
        <v>408944</v>
      </c>
      <c r="O51" s="33">
        <v>0</v>
      </c>
      <c r="P51" s="21">
        <v>61172</v>
      </c>
      <c r="Q51" s="21">
        <v>6574</v>
      </c>
      <c r="R51" s="21">
        <v>19796</v>
      </c>
      <c r="S51" s="21">
        <v>11663</v>
      </c>
      <c r="U51" s="6">
        <f t="shared" si="0"/>
        <v>147721</v>
      </c>
    </row>
    <row r="52" spans="1:21" ht="31.5">
      <c r="A52" s="20">
        <v>13067</v>
      </c>
      <c r="B52" s="20" t="s">
        <v>162</v>
      </c>
      <c r="C52" s="20" t="s">
        <v>867</v>
      </c>
      <c r="D52" s="21">
        <v>24056</v>
      </c>
      <c r="E52" s="21">
        <v>24056</v>
      </c>
      <c r="F52" s="32" t="s">
        <v>562</v>
      </c>
      <c r="G52" s="22" t="s">
        <v>562</v>
      </c>
      <c r="H52" s="22" t="s">
        <v>562</v>
      </c>
      <c r="I52" s="22" t="s">
        <v>562</v>
      </c>
      <c r="J52" s="21" t="s">
        <v>562</v>
      </c>
      <c r="K52" s="29"/>
      <c r="L52" s="20" t="s">
        <v>594</v>
      </c>
      <c r="M52" s="21">
        <v>24056</v>
      </c>
      <c r="N52" s="21">
        <v>24056</v>
      </c>
      <c r="O52" s="33">
        <v>0</v>
      </c>
      <c r="P52" s="22" t="s">
        <v>562</v>
      </c>
      <c r="Q52" s="22" t="s">
        <v>562</v>
      </c>
      <c r="R52" s="21" t="s">
        <v>562</v>
      </c>
      <c r="S52" s="22" t="s">
        <v>562</v>
      </c>
      <c r="U52" s="6">
        <v>0</v>
      </c>
    </row>
    <row r="53" spans="1:21" ht="31.5">
      <c r="A53" s="20">
        <v>13069</v>
      </c>
      <c r="B53" s="20" t="s">
        <v>162</v>
      </c>
      <c r="C53" s="20" t="s">
        <v>868</v>
      </c>
      <c r="D53" s="21">
        <v>205976</v>
      </c>
      <c r="E53" s="21">
        <v>152269</v>
      </c>
      <c r="F53" s="32">
        <v>47855</v>
      </c>
      <c r="G53" s="22" t="s">
        <v>562</v>
      </c>
      <c r="H53" s="22" t="s">
        <v>562</v>
      </c>
      <c r="I53" s="21" t="s">
        <v>562</v>
      </c>
      <c r="J53" s="21">
        <v>5852</v>
      </c>
      <c r="K53" s="29"/>
      <c r="L53" s="20" t="s">
        <v>595</v>
      </c>
      <c r="M53" s="21">
        <v>205976</v>
      </c>
      <c r="N53" s="21">
        <v>197173</v>
      </c>
      <c r="O53" s="33">
        <v>0</v>
      </c>
      <c r="P53" s="22" t="s">
        <v>562</v>
      </c>
      <c r="Q53" s="22" t="s">
        <v>562</v>
      </c>
      <c r="R53" s="21">
        <v>8803</v>
      </c>
      <c r="S53" s="22" t="s">
        <v>562</v>
      </c>
      <c r="U53" s="6">
        <f t="shared" si="0"/>
        <v>47855</v>
      </c>
    </row>
    <row r="54" spans="1:21" ht="31.5">
      <c r="A54" s="20">
        <v>13071</v>
      </c>
      <c r="B54" s="20" t="s">
        <v>162</v>
      </c>
      <c r="C54" s="20" t="s">
        <v>869</v>
      </c>
      <c r="D54" s="21">
        <v>165592</v>
      </c>
      <c r="E54" s="21">
        <v>147470</v>
      </c>
      <c r="F54" s="32">
        <v>13682</v>
      </c>
      <c r="G54" s="22" t="s">
        <v>562</v>
      </c>
      <c r="H54" s="22" t="s">
        <v>562</v>
      </c>
      <c r="I54" s="22" t="s">
        <v>562</v>
      </c>
      <c r="J54" s="22">
        <v>4441</v>
      </c>
      <c r="K54" s="29"/>
      <c r="L54" s="20" t="s">
        <v>596</v>
      </c>
      <c r="M54" s="21">
        <v>165592</v>
      </c>
      <c r="N54" s="21">
        <v>164679</v>
      </c>
      <c r="O54" s="33">
        <v>0</v>
      </c>
      <c r="P54" s="22">
        <v>913</v>
      </c>
      <c r="Q54" s="22" t="s">
        <v>562</v>
      </c>
      <c r="R54" s="22" t="s">
        <v>562</v>
      </c>
      <c r="S54" s="22" t="s">
        <v>562</v>
      </c>
      <c r="U54" s="6">
        <f t="shared" si="0"/>
        <v>13682</v>
      </c>
    </row>
    <row r="55" spans="1:21" ht="31.5">
      <c r="A55" s="20">
        <v>13073</v>
      </c>
      <c r="B55" s="20" t="s">
        <v>162</v>
      </c>
      <c r="C55" s="20" t="s">
        <v>870</v>
      </c>
      <c r="D55" s="21">
        <v>100033</v>
      </c>
      <c r="E55" s="21">
        <v>78319</v>
      </c>
      <c r="F55" s="32">
        <v>21714</v>
      </c>
      <c r="G55" s="22" t="s">
        <v>562</v>
      </c>
      <c r="H55" s="22" t="s">
        <v>562</v>
      </c>
      <c r="I55" s="22" t="s">
        <v>562</v>
      </c>
      <c r="J55" s="21" t="s">
        <v>562</v>
      </c>
      <c r="K55" s="29"/>
      <c r="L55" s="20" t="s">
        <v>597</v>
      </c>
      <c r="M55" s="21">
        <v>100033</v>
      </c>
      <c r="N55" s="21">
        <v>94215</v>
      </c>
      <c r="O55" s="33">
        <v>0</v>
      </c>
      <c r="P55" s="22" t="s">
        <v>562</v>
      </c>
      <c r="Q55" s="22">
        <v>2818</v>
      </c>
      <c r="R55" s="21">
        <v>3000</v>
      </c>
      <c r="S55" s="22" t="s">
        <v>562</v>
      </c>
      <c r="U55" s="6">
        <f t="shared" si="0"/>
        <v>21714</v>
      </c>
    </row>
    <row r="56" spans="1:21" ht="31.5">
      <c r="A56" s="20">
        <v>13075</v>
      </c>
      <c r="B56" s="20" t="s">
        <v>162</v>
      </c>
      <c r="C56" s="20" t="s">
        <v>871</v>
      </c>
      <c r="D56" s="21">
        <v>78537</v>
      </c>
      <c r="E56" s="21">
        <v>64364</v>
      </c>
      <c r="F56" s="32">
        <v>9442</v>
      </c>
      <c r="G56" s="22" t="s">
        <v>562</v>
      </c>
      <c r="H56" s="22" t="s">
        <v>562</v>
      </c>
      <c r="I56" s="21" t="s">
        <v>562</v>
      </c>
      <c r="J56" s="22">
        <v>4731</v>
      </c>
      <c r="K56" s="29"/>
      <c r="L56" s="20" t="s">
        <v>598</v>
      </c>
      <c r="M56" s="21">
        <v>78537</v>
      </c>
      <c r="N56" s="21">
        <v>76955</v>
      </c>
      <c r="O56" s="33">
        <v>0</v>
      </c>
      <c r="P56" s="22" t="s">
        <v>562</v>
      </c>
      <c r="Q56" s="22" t="s">
        <v>562</v>
      </c>
      <c r="R56" s="21">
        <v>1582</v>
      </c>
      <c r="S56" s="22" t="s">
        <v>562</v>
      </c>
      <c r="U56" s="6">
        <f t="shared" si="0"/>
        <v>9442</v>
      </c>
    </row>
    <row r="57" spans="1:21" ht="31.5">
      <c r="A57" s="20">
        <v>13077</v>
      </c>
      <c r="B57" s="20" t="s">
        <v>162</v>
      </c>
      <c r="C57" s="20" t="s">
        <v>872</v>
      </c>
      <c r="D57" s="21">
        <v>182854</v>
      </c>
      <c r="E57" s="21">
        <v>155886</v>
      </c>
      <c r="F57" s="32">
        <v>24057</v>
      </c>
      <c r="G57" s="21" t="s">
        <v>562</v>
      </c>
      <c r="H57" s="22" t="s">
        <v>562</v>
      </c>
      <c r="I57" s="22">
        <v>2911</v>
      </c>
      <c r="J57" s="22" t="s">
        <v>562</v>
      </c>
      <c r="K57" s="29"/>
      <c r="L57" s="20" t="s">
        <v>599</v>
      </c>
      <c r="M57" s="21">
        <v>182854</v>
      </c>
      <c r="N57" s="21">
        <v>171911</v>
      </c>
      <c r="O57" s="33">
        <v>0</v>
      </c>
      <c r="P57" s="21">
        <v>6844</v>
      </c>
      <c r="Q57" s="22" t="s">
        <v>562</v>
      </c>
      <c r="R57" s="21">
        <v>4099</v>
      </c>
      <c r="S57" s="22" t="s">
        <v>562</v>
      </c>
      <c r="U57" s="6">
        <f t="shared" si="0"/>
        <v>24057</v>
      </c>
    </row>
    <row r="58" spans="1:21" ht="31.5">
      <c r="A58" s="20">
        <v>13079</v>
      </c>
      <c r="B58" s="20" t="s">
        <v>162</v>
      </c>
      <c r="C58" s="20" t="s">
        <v>873</v>
      </c>
      <c r="D58" s="21">
        <v>181001</v>
      </c>
      <c r="E58" s="21">
        <v>151522</v>
      </c>
      <c r="F58" s="33">
        <v>29480</v>
      </c>
      <c r="G58" s="21" t="s">
        <v>562</v>
      </c>
      <c r="H58" s="22" t="s">
        <v>562</v>
      </c>
      <c r="I58" s="22" t="s">
        <v>562</v>
      </c>
      <c r="J58" s="22" t="s">
        <v>562</v>
      </c>
      <c r="K58" s="29"/>
      <c r="L58" s="20" t="s">
        <v>600</v>
      </c>
      <c r="M58" s="21">
        <v>181001</v>
      </c>
      <c r="N58" s="21">
        <v>170727</v>
      </c>
      <c r="O58" s="33">
        <v>0</v>
      </c>
      <c r="P58" s="21">
        <v>5908</v>
      </c>
      <c r="Q58" s="21" t="s">
        <v>562</v>
      </c>
      <c r="R58" s="21">
        <v>4366</v>
      </c>
      <c r="S58" s="22" t="s">
        <v>562</v>
      </c>
      <c r="U58" s="6">
        <f t="shared" si="0"/>
        <v>29480</v>
      </c>
    </row>
    <row r="59" spans="1:21" ht="31.5">
      <c r="A59" s="20">
        <v>13081</v>
      </c>
      <c r="B59" s="20" t="s">
        <v>162</v>
      </c>
      <c r="C59" s="20" t="s">
        <v>874</v>
      </c>
      <c r="D59" s="21">
        <v>82239</v>
      </c>
      <c r="E59" s="21">
        <v>78686</v>
      </c>
      <c r="F59" s="32">
        <v>1558</v>
      </c>
      <c r="G59" s="22">
        <v>1995</v>
      </c>
      <c r="H59" s="22" t="s">
        <v>562</v>
      </c>
      <c r="I59" s="22" t="s">
        <v>562</v>
      </c>
      <c r="J59" s="22" t="s">
        <v>562</v>
      </c>
      <c r="K59" s="29"/>
      <c r="L59" s="20" t="s">
        <v>601</v>
      </c>
      <c r="M59" s="21">
        <v>82239</v>
      </c>
      <c r="N59" s="21">
        <v>80244</v>
      </c>
      <c r="O59" s="33">
        <v>0</v>
      </c>
      <c r="P59" s="22" t="s">
        <v>562</v>
      </c>
      <c r="Q59" s="21">
        <v>1995</v>
      </c>
      <c r="R59" s="22" t="s">
        <v>562</v>
      </c>
      <c r="S59" s="22" t="s">
        <v>562</v>
      </c>
      <c r="U59" s="6">
        <f t="shared" si="0"/>
        <v>1558</v>
      </c>
    </row>
    <row r="60" spans="1:21" ht="31.5">
      <c r="A60" s="20">
        <v>13083</v>
      </c>
      <c r="B60" s="20" t="s">
        <v>162</v>
      </c>
      <c r="C60" s="20" t="s">
        <v>875</v>
      </c>
      <c r="D60" s="21">
        <v>78258</v>
      </c>
      <c r="E60" s="21">
        <v>65079</v>
      </c>
      <c r="F60" s="33">
        <v>13179</v>
      </c>
      <c r="G60" s="22" t="s">
        <v>562</v>
      </c>
      <c r="H60" s="22" t="s">
        <v>562</v>
      </c>
      <c r="I60" s="21" t="s">
        <v>562</v>
      </c>
      <c r="J60" s="22" t="s">
        <v>562</v>
      </c>
      <c r="K60" s="29"/>
      <c r="L60" s="20" t="s">
        <v>602</v>
      </c>
      <c r="M60" s="21">
        <v>78258</v>
      </c>
      <c r="N60" s="21">
        <v>71668</v>
      </c>
      <c r="O60" s="33">
        <v>0</v>
      </c>
      <c r="P60" s="22" t="s">
        <v>562</v>
      </c>
      <c r="Q60" s="22" t="s">
        <v>562</v>
      </c>
      <c r="R60" s="21">
        <v>6589</v>
      </c>
      <c r="S60" s="22" t="s">
        <v>562</v>
      </c>
      <c r="U60" s="6">
        <f t="shared" si="0"/>
        <v>13179</v>
      </c>
    </row>
    <row r="61" spans="1:21" ht="31.5">
      <c r="A61" s="20">
        <v>13085</v>
      </c>
      <c r="B61" s="20" t="s">
        <v>162</v>
      </c>
      <c r="C61" s="20" t="s">
        <v>876</v>
      </c>
      <c r="D61" s="21">
        <v>106439</v>
      </c>
      <c r="E61" s="21">
        <v>104792</v>
      </c>
      <c r="F61" s="32" t="s">
        <v>562</v>
      </c>
      <c r="G61" s="21" t="s">
        <v>562</v>
      </c>
      <c r="H61" s="22" t="s">
        <v>562</v>
      </c>
      <c r="I61" s="22">
        <v>1647</v>
      </c>
      <c r="J61" s="21" t="s">
        <v>562</v>
      </c>
      <c r="K61" s="29"/>
      <c r="L61" s="20" t="s">
        <v>603</v>
      </c>
      <c r="M61" s="21">
        <v>106439</v>
      </c>
      <c r="N61" s="21">
        <v>106439</v>
      </c>
      <c r="O61" s="33">
        <v>0</v>
      </c>
      <c r="P61" s="22" t="s">
        <v>562</v>
      </c>
      <c r="Q61" s="22" t="s">
        <v>562</v>
      </c>
      <c r="R61" s="22" t="s">
        <v>562</v>
      </c>
      <c r="S61" s="22" t="s">
        <v>562</v>
      </c>
      <c r="U61" s="6">
        <v>0</v>
      </c>
    </row>
    <row r="62" spans="1:21" ht="31.5">
      <c r="A62" s="20">
        <v>13087</v>
      </c>
      <c r="B62" s="20" t="s">
        <v>162</v>
      </c>
      <c r="C62" s="20" t="s">
        <v>877</v>
      </c>
      <c r="D62" s="21">
        <v>208627</v>
      </c>
      <c r="E62" s="21">
        <v>129262</v>
      </c>
      <c r="F62" s="33">
        <v>71761</v>
      </c>
      <c r="G62" s="22">
        <v>3164</v>
      </c>
      <c r="H62" s="22" t="s">
        <v>562</v>
      </c>
      <c r="I62" s="22" t="s">
        <v>562</v>
      </c>
      <c r="J62" s="22">
        <v>4441</v>
      </c>
      <c r="K62" s="29"/>
      <c r="L62" s="20" t="s">
        <v>604</v>
      </c>
      <c r="M62" s="21">
        <v>208627</v>
      </c>
      <c r="N62" s="21">
        <v>194620</v>
      </c>
      <c r="O62" s="32">
        <v>4745</v>
      </c>
      <c r="P62" s="22" t="s">
        <v>562</v>
      </c>
      <c r="Q62" s="21">
        <v>1582</v>
      </c>
      <c r="R62" s="21">
        <v>7679</v>
      </c>
      <c r="S62" s="22" t="s">
        <v>562</v>
      </c>
      <c r="U62" s="6">
        <f t="shared" si="0"/>
        <v>76506</v>
      </c>
    </row>
    <row r="63" spans="1:21" ht="31.5">
      <c r="A63" s="20">
        <v>13089</v>
      </c>
      <c r="B63" s="20" t="s">
        <v>162</v>
      </c>
      <c r="C63" s="20" t="s">
        <v>878</v>
      </c>
      <c r="D63" s="21">
        <v>47795</v>
      </c>
      <c r="E63" s="21">
        <v>47795</v>
      </c>
      <c r="F63" s="32" t="s">
        <v>562</v>
      </c>
      <c r="G63" s="21" t="s">
        <v>562</v>
      </c>
      <c r="H63" s="21" t="s">
        <v>562</v>
      </c>
      <c r="I63" s="22" t="s">
        <v>562</v>
      </c>
      <c r="J63" s="22" t="s">
        <v>562</v>
      </c>
      <c r="K63" s="29"/>
      <c r="L63" s="20" t="s">
        <v>605</v>
      </c>
      <c r="M63" s="21">
        <v>47795</v>
      </c>
      <c r="N63" s="21">
        <v>47795</v>
      </c>
      <c r="O63" s="33">
        <v>0</v>
      </c>
      <c r="P63" s="22" t="s">
        <v>562</v>
      </c>
      <c r="Q63" s="22" t="s">
        <v>562</v>
      </c>
      <c r="R63" s="22" t="s">
        <v>562</v>
      </c>
      <c r="S63" s="22" t="s">
        <v>562</v>
      </c>
      <c r="U63" s="6">
        <v>0</v>
      </c>
    </row>
    <row r="64" spans="1:21" ht="31.5">
      <c r="A64" s="20">
        <v>13091</v>
      </c>
      <c r="B64" s="20" t="s">
        <v>162</v>
      </c>
      <c r="C64" s="20" t="s">
        <v>879</v>
      </c>
      <c r="D64" s="21">
        <v>244467</v>
      </c>
      <c r="E64" s="21">
        <v>146772</v>
      </c>
      <c r="F64" s="32">
        <v>76565</v>
      </c>
      <c r="G64" s="21">
        <v>11866</v>
      </c>
      <c r="H64" s="22">
        <v>4427</v>
      </c>
      <c r="I64" s="22" t="s">
        <v>562</v>
      </c>
      <c r="J64" s="22">
        <v>4837</v>
      </c>
      <c r="K64" s="29"/>
      <c r="L64" s="20" t="s">
        <v>606</v>
      </c>
      <c r="M64" s="21">
        <v>244467</v>
      </c>
      <c r="N64" s="21">
        <v>212848</v>
      </c>
      <c r="O64" s="33">
        <v>0</v>
      </c>
      <c r="P64" s="21">
        <v>5864</v>
      </c>
      <c r="Q64" s="21">
        <v>11866</v>
      </c>
      <c r="R64" s="21">
        <v>13890</v>
      </c>
      <c r="S64" s="22" t="s">
        <v>562</v>
      </c>
      <c r="U64" s="6">
        <f t="shared" si="0"/>
        <v>76565</v>
      </c>
    </row>
    <row r="65" spans="1:21" ht="31.5">
      <c r="A65" s="20">
        <v>13093</v>
      </c>
      <c r="B65" s="20" t="s">
        <v>162</v>
      </c>
      <c r="C65" s="20" t="s">
        <v>880</v>
      </c>
      <c r="D65" s="21">
        <v>97983</v>
      </c>
      <c r="E65" s="21">
        <v>69785</v>
      </c>
      <c r="F65" s="32">
        <v>25161</v>
      </c>
      <c r="G65" s="22">
        <v>3038</v>
      </c>
      <c r="H65" s="22" t="s">
        <v>562</v>
      </c>
      <c r="I65" s="21" t="s">
        <v>562</v>
      </c>
      <c r="J65" s="22" t="s">
        <v>562</v>
      </c>
      <c r="K65" s="29"/>
      <c r="L65" s="20" t="s">
        <v>607</v>
      </c>
      <c r="M65" s="21">
        <v>97983</v>
      </c>
      <c r="N65" s="21">
        <v>93268</v>
      </c>
      <c r="O65" s="33">
        <v>0</v>
      </c>
      <c r="P65" s="22">
        <v>1582</v>
      </c>
      <c r="Q65" s="21">
        <v>3038</v>
      </c>
      <c r="R65" s="22">
        <v>96</v>
      </c>
      <c r="S65" s="22" t="s">
        <v>562</v>
      </c>
      <c r="U65" s="6">
        <f t="shared" si="0"/>
        <v>25161</v>
      </c>
    </row>
    <row r="66" spans="1:21" ht="31.5">
      <c r="A66" s="20">
        <v>13095</v>
      </c>
      <c r="B66" s="20" t="s">
        <v>162</v>
      </c>
      <c r="C66" s="20" t="s">
        <v>881</v>
      </c>
      <c r="D66" s="21">
        <v>144111</v>
      </c>
      <c r="E66" s="21">
        <v>114471</v>
      </c>
      <c r="F66" s="32">
        <v>23640</v>
      </c>
      <c r="G66" s="22" t="s">
        <v>562</v>
      </c>
      <c r="H66" s="22" t="s">
        <v>562</v>
      </c>
      <c r="I66" s="22">
        <v>6000</v>
      </c>
      <c r="J66" s="22" t="s">
        <v>562</v>
      </c>
      <c r="K66" s="29"/>
      <c r="L66" s="20" t="s">
        <v>608</v>
      </c>
      <c r="M66" s="21">
        <v>144111</v>
      </c>
      <c r="N66" s="21">
        <v>138111</v>
      </c>
      <c r="O66" s="33">
        <v>0</v>
      </c>
      <c r="P66" s="22" t="s">
        <v>562</v>
      </c>
      <c r="Q66" s="22" t="s">
        <v>562</v>
      </c>
      <c r="R66" s="22" t="s">
        <v>562</v>
      </c>
      <c r="S66" s="21">
        <v>6000</v>
      </c>
      <c r="U66" s="6">
        <f t="shared" si="0"/>
        <v>23640</v>
      </c>
    </row>
    <row r="67" spans="1:21" ht="31.5">
      <c r="A67" s="20">
        <v>13097</v>
      </c>
      <c r="B67" s="20" t="s">
        <v>162</v>
      </c>
      <c r="C67" s="20" t="s">
        <v>882</v>
      </c>
      <c r="D67" s="21">
        <v>84171</v>
      </c>
      <c r="E67" s="21">
        <v>76591</v>
      </c>
      <c r="F67" s="32">
        <v>7579</v>
      </c>
      <c r="G67" s="21" t="s">
        <v>562</v>
      </c>
      <c r="H67" s="22" t="s">
        <v>562</v>
      </c>
      <c r="I67" s="22" t="s">
        <v>562</v>
      </c>
      <c r="J67" s="22" t="s">
        <v>562</v>
      </c>
      <c r="K67" s="29"/>
      <c r="L67" s="20" t="s">
        <v>609</v>
      </c>
      <c r="M67" s="21">
        <v>84171</v>
      </c>
      <c r="N67" s="21">
        <v>78047</v>
      </c>
      <c r="O67" s="33">
        <v>0</v>
      </c>
      <c r="P67" s="22" t="s">
        <v>562</v>
      </c>
      <c r="Q67" s="22" t="s">
        <v>562</v>
      </c>
      <c r="R67" s="21">
        <v>6124</v>
      </c>
      <c r="S67" s="22" t="s">
        <v>562</v>
      </c>
      <c r="U67" s="6">
        <f t="shared" si="0"/>
        <v>7579</v>
      </c>
    </row>
    <row r="68" spans="1:21" ht="31.5">
      <c r="A68" s="20">
        <v>13099</v>
      </c>
      <c r="B68" s="20" t="s">
        <v>162</v>
      </c>
      <c r="C68" s="20" t="s">
        <v>883</v>
      </c>
      <c r="D68" s="21">
        <v>181548</v>
      </c>
      <c r="E68" s="21">
        <v>103953</v>
      </c>
      <c r="F68" s="32">
        <v>68105</v>
      </c>
      <c r="G68" s="21">
        <v>9491</v>
      </c>
      <c r="H68" s="22" t="s">
        <v>562</v>
      </c>
      <c r="I68" s="22" t="s">
        <v>562</v>
      </c>
      <c r="J68" s="22" t="s">
        <v>562</v>
      </c>
      <c r="K68" s="29"/>
      <c r="L68" s="20" t="s">
        <v>610</v>
      </c>
      <c r="M68" s="21">
        <v>181548</v>
      </c>
      <c r="N68" s="21">
        <v>154296</v>
      </c>
      <c r="O68" s="32">
        <v>5921</v>
      </c>
      <c r="P68" s="22" t="s">
        <v>562</v>
      </c>
      <c r="Q68" s="21">
        <v>9491</v>
      </c>
      <c r="R68" s="21">
        <v>11841</v>
      </c>
      <c r="S68" s="21" t="s">
        <v>562</v>
      </c>
      <c r="U68" s="6">
        <f t="shared" si="0"/>
        <v>74026</v>
      </c>
    </row>
    <row r="69" spans="1:21" ht="31.5">
      <c r="A69" s="20">
        <v>13101</v>
      </c>
      <c r="B69" s="20" t="s">
        <v>162</v>
      </c>
      <c r="C69" s="20" t="s">
        <v>884</v>
      </c>
      <c r="D69" s="21">
        <v>243520</v>
      </c>
      <c r="E69" s="21">
        <v>164108</v>
      </c>
      <c r="F69" s="32">
        <v>78824</v>
      </c>
      <c r="G69" s="22" t="s">
        <v>562</v>
      </c>
      <c r="H69" s="22" t="s">
        <v>562</v>
      </c>
      <c r="I69" s="21" t="s">
        <v>562</v>
      </c>
      <c r="J69" s="22">
        <v>588</v>
      </c>
      <c r="K69" s="29"/>
      <c r="L69" s="20" t="s">
        <v>611</v>
      </c>
      <c r="M69" s="21">
        <v>243520</v>
      </c>
      <c r="N69" s="21">
        <v>202655</v>
      </c>
      <c r="O69" s="33">
        <v>230</v>
      </c>
      <c r="P69" s="21">
        <v>16646</v>
      </c>
      <c r="Q69" s="21" t="s">
        <v>562</v>
      </c>
      <c r="R69" s="21">
        <v>12350</v>
      </c>
      <c r="S69" s="21">
        <v>11638</v>
      </c>
      <c r="U69" s="6">
        <f t="shared" si="0"/>
        <v>79054</v>
      </c>
    </row>
    <row r="70" spans="1:21" ht="31.5">
      <c r="A70" s="20">
        <v>13103</v>
      </c>
      <c r="B70" s="20" t="s">
        <v>162</v>
      </c>
      <c r="C70" s="20" t="s">
        <v>885</v>
      </c>
      <c r="D70" s="21">
        <v>232208</v>
      </c>
      <c r="E70" s="21">
        <v>174043</v>
      </c>
      <c r="F70" s="32">
        <v>55472</v>
      </c>
      <c r="G70" s="22" t="s">
        <v>562</v>
      </c>
      <c r="H70" s="22" t="s">
        <v>562</v>
      </c>
      <c r="I70" s="22">
        <v>2693</v>
      </c>
      <c r="J70" s="22" t="s">
        <v>562</v>
      </c>
      <c r="K70" s="29"/>
      <c r="L70" s="20" t="s">
        <v>612</v>
      </c>
      <c r="M70" s="21">
        <v>232208</v>
      </c>
      <c r="N70" s="21">
        <v>215112</v>
      </c>
      <c r="O70" s="33">
        <v>0</v>
      </c>
      <c r="P70" s="22" t="s">
        <v>562</v>
      </c>
      <c r="Q70" s="21">
        <v>6447</v>
      </c>
      <c r="R70" s="21">
        <v>10649</v>
      </c>
      <c r="S70" s="22" t="s">
        <v>562</v>
      </c>
      <c r="U70" s="6">
        <f t="shared" si="0"/>
        <v>55472</v>
      </c>
    </row>
    <row r="71" spans="1:21" ht="31.5">
      <c r="A71" s="20">
        <v>13105</v>
      </c>
      <c r="B71" s="20" t="s">
        <v>162</v>
      </c>
      <c r="C71" s="20" t="s">
        <v>886</v>
      </c>
      <c r="D71" s="21">
        <v>136525</v>
      </c>
      <c r="E71" s="21">
        <v>121939</v>
      </c>
      <c r="F71" s="32">
        <v>14586</v>
      </c>
      <c r="G71" s="21" t="s">
        <v>562</v>
      </c>
      <c r="H71" s="21" t="s">
        <v>562</v>
      </c>
      <c r="I71" s="22" t="s">
        <v>562</v>
      </c>
      <c r="J71" s="22" t="s">
        <v>562</v>
      </c>
      <c r="K71" s="29"/>
      <c r="L71" s="20" t="s">
        <v>613</v>
      </c>
      <c r="M71" s="21">
        <v>136525</v>
      </c>
      <c r="N71" s="21">
        <v>121939</v>
      </c>
      <c r="O71" s="33">
        <v>0</v>
      </c>
      <c r="P71" s="22" t="s">
        <v>562</v>
      </c>
      <c r="Q71" s="22" t="s">
        <v>562</v>
      </c>
      <c r="R71" s="21">
        <v>14586</v>
      </c>
      <c r="S71" s="22" t="s">
        <v>562</v>
      </c>
      <c r="U71" s="6">
        <f t="shared" si="0"/>
        <v>14586</v>
      </c>
    </row>
    <row r="72" spans="1:21" ht="31.5">
      <c r="A72" s="20">
        <v>13107</v>
      </c>
      <c r="B72" s="20" t="s">
        <v>162</v>
      </c>
      <c r="C72" s="20" t="s">
        <v>887</v>
      </c>
      <c r="D72" s="21">
        <v>322184</v>
      </c>
      <c r="E72" s="21">
        <v>241201</v>
      </c>
      <c r="F72" s="32">
        <v>63469</v>
      </c>
      <c r="G72" s="22">
        <v>8630</v>
      </c>
      <c r="H72" s="22">
        <v>2981</v>
      </c>
      <c r="I72" s="22">
        <v>5903</v>
      </c>
      <c r="J72" s="22" t="s">
        <v>562</v>
      </c>
      <c r="K72" s="29"/>
      <c r="L72" s="20" t="s">
        <v>614</v>
      </c>
      <c r="M72" s="21">
        <v>322184</v>
      </c>
      <c r="N72" s="21">
        <v>301689</v>
      </c>
      <c r="O72" s="33">
        <v>0</v>
      </c>
      <c r="P72" s="21">
        <v>5963</v>
      </c>
      <c r="Q72" s="21">
        <v>8630</v>
      </c>
      <c r="R72" s="21" t="s">
        <v>562</v>
      </c>
      <c r="S72" s="21">
        <v>5903</v>
      </c>
      <c r="U72" s="6">
        <f t="shared" si="0"/>
        <v>63469</v>
      </c>
    </row>
    <row r="73" spans="1:21" ht="31.5">
      <c r="A73" s="20">
        <v>13109</v>
      </c>
      <c r="B73" s="20" t="s">
        <v>162</v>
      </c>
      <c r="C73" s="20" t="s">
        <v>888</v>
      </c>
      <c r="D73" s="21">
        <v>89095</v>
      </c>
      <c r="E73" s="21">
        <v>82648</v>
      </c>
      <c r="F73" s="32">
        <v>6447</v>
      </c>
      <c r="G73" s="22" t="s">
        <v>562</v>
      </c>
      <c r="H73" s="22" t="s">
        <v>562</v>
      </c>
      <c r="I73" s="22" t="s">
        <v>562</v>
      </c>
      <c r="J73" s="22" t="s">
        <v>562</v>
      </c>
      <c r="K73" s="29"/>
      <c r="L73" s="20" t="s">
        <v>615</v>
      </c>
      <c r="M73" s="21">
        <v>89095</v>
      </c>
      <c r="N73" s="21">
        <v>82648</v>
      </c>
      <c r="O73" s="33">
        <v>0</v>
      </c>
      <c r="P73" s="21">
        <v>4835</v>
      </c>
      <c r="Q73" s="22" t="s">
        <v>562</v>
      </c>
      <c r="R73" s="21">
        <v>1612</v>
      </c>
      <c r="S73" s="22" t="s">
        <v>562</v>
      </c>
      <c r="U73" s="6">
        <f t="shared" si="0"/>
        <v>6447</v>
      </c>
    </row>
    <row r="74" spans="1:21" ht="31.5">
      <c r="A74" s="20">
        <v>13111</v>
      </c>
      <c r="B74" s="20" t="s">
        <v>162</v>
      </c>
      <c r="C74" s="20" t="s">
        <v>889</v>
      </c>
      <c r="D74" s="21">
        <v>162128</v>
      </c>
      <c r="E74" s="21">
        <v>158507</v>
      </c>
      <c r="F74" s="32">
        <v>3621</v>
      </c>
      <c r="G74" s="22" t="s">
        <v>562</v>
      </c>
      <c r="H74" s="22" t="s">
        <v>562</v>
      </c>
      <c r="I74" s="22" t="s">
        <v>562</v>
      </c>
      <c r="J74" s="22" t="s">
        <v>562</v>
      </c>
      <c r="K74" s="29"/>
      <c r="L74" s="20" t="s">
        <v>616</v>
      </c>
      <c r="M74" s="21">
        <v>162128</v>
      </c>
      <c r="N74" s="21">
        <v>162128</v>
      </c>
      <c r="O74" s="33">
        <v>0</v>
      </c>
      <c r="P74" s="22" t="s">
        <v>562</v>
      </c>
      <c r="Q74" s="22" t="s">
        <v>562</v>
      </c>
      <c r="R74" s="22" t="s">
        <v>562</v>
      </c>
      <c r="S74" s="22" t="s">
        <v>562</v>
      </c>
      <c r="U74" s="6">
        <f t="shared" si="0"/>
        <v>3621</v>
      </c>
    </row>
    <row r="75" spans="1:21" ht="31.5">
      <c r="A75" s="20">
        <v>13113</v>
      </c>
      <c r="B75" s="20" t="s">
        <v>162</v>
      </c>
      <c r="C75" s="20" t="s">
        <v>890</v>
      </c>
      <c r="D75" s="21">
        <v>35152</v>
      </c>
      <c r="E75" s="21">
        <v>30786</v>
      </c>
      <c r="F75" s="32">
        <v>4366</v>
      </c>
      <c r="G75" s="21" t="s">
        <v>562</v>
      </c>
      <c r="H75" s="22" t="s">
        <v>562</v>
      </c>
      <c r="I75" s="22" t="s">
        <v>562</v>
      </c>
      <c r="J75" s="21" t="s">
        <v>562</v>
      </c>
      <c r="K75" s="29"/>
      <c r="L75" s="20" t="s">
        <v>617</v>
      </c>
      <c r="M75" s="21">
        <v>35152</v>
      </c>
      <c r="N75" s="21">
        <v>30786</v>
      </c>
      <c r="O75" s="33">
        <v>0</v>
      </c>
      <c r="P75" s="22" t="s">
        <v>562</v>
      </c>
      <c r="Q75" s="22" t="s">
        <v>562</v>
      </c>
      <c r="R75" s="21">
        <v>4366</v>
      </c>
      <c r="S75" s="22" t="s">
        <v>562</v>
      </c>
      <c r="U75" s="6">
        <f t="shared" si="0"/>
        <v>4366</v>
      </c>
    </row>
    <row r="76" spans="1:21" ht="31.5">
      <c r="A76" s="20">
        <v>13115</v>
      </c>
      <c r="B76" s="20" t="s">
        <v>162</v>
      </c>
      <c r="C76" s="20" t="s">
        <v>891</v>
      </c>
      <c r="D76" s="21">
        <v>193898</v>
      </c>
      <c r="E76" s="21">
        <v>160970</v>
      </c>
      <c r="F76" s="33">
        <v>15427</v>
      </c>
      <c r="G76" s="22">
        <v>6017</v>
      </c>
      <c r="H76" s="22" t="s">
        <v>562</v>
      </c>
      <c r="I76" s="22" t="s">
        <v>562</v>
      </c>
      <c r="J76" s="22">
        <v>11484</v>
      </c>
      <c r="K76" s="29"/>
      <c r="L76" s="20" t="s">
        <v>618</v>
      </c>
      <c r="M76" s="21">
        <v>193898</v>
      </c>
      <c r="N76" s="21">
        <v>187881</v>
      </c>
      <c r="O76" s="33">
        <v>0</v>
      </c>
      <c r="P76" s="21" t="s">
        <v>562</v>
      </c>
      <c r="Q76" s="21">
        <v>6017</v>
      </c>
      <c r="R76" s="22" t="s">
        <v>562</v>
      </c>
      <c r="S76" s="22" t="s">
        <v>562</v>
      </c>
      <c r="U76" s="6">
        <f t="shared" si="0"/>
        <v>15427</v>
      </c>
    </row>
    <row r="77" spans="1:21" ht="31.5">
      <c r="A77" s="20">
        <v>13117</v>
      </c>
      <c r="B77" s="20" t="s">
        <v>162</v>
      </c>
      <c r="C77" s="20" t="s">
        <v>892</v>
      </c>
      <c r="D77" s="21">
        <v>64516</v>
      </c>
      <c r="E77" s="21">
        <v>64516</v>
      </c>
      <c r="F77" s="32" t="s">
        <v>562</v>
      </c>
      <c r="G77" s="22" t="s">
        <v>562</v>
      </c>
      <c r="H77" s="22" t="s">
        <v>562</v>
      </c>
      <c r="I77" s="21" t="s">
        <v>562</v>
      </c>
      <c r="J77" s="22" t="s">
        <v>562</v>
      </c>
      <c r="K77" s="29"/>
      <c r="L77" s="20" t="s">
        <v>619</v>
      </c>
      <c r="M77" s="21">
        <v>64516</v>
      </c>
      <c r="N77" s="21">
        <v>64516</v>
      </c>
      <c r="O77" s="33">
        <v>0</v>
      </c>
      <c r="P77" s="22" t="s">
        <v>562</v>
      </c>
      <c r="Q77" s="22" t="s">
        <v>562</v>
      </c>
      <c r="R77" s="22" t="s">
        <v>562</v>
      </c>
      <c r="S77" s="22" t="s">
        <v>562</v>
      </c>
      <c r="U77" s="6">
        <v>0</v>
      </c>
    </row>
    <row r="78" spans="1:21" ht="31.5">
      <c r="A78" s="20">
        <v>13119</v>
      </c>
      <c r="B78" s="20" t="s">
        <v>162</v>
      </c>
      <c r="C78" s="20" t="s">
        <v>893</v>
      </c>
      <c r="D78" s="21">
        <v>80001</v>
      </c>
      <c r="E78" s="21">
        <v>75725</v>
      </c>
      <c r="F78" s="32">
        <v>2866</v>
      </c>
      <c r="G78" s="22" t="s">
        <v>562</v>
      </c>
      <c r="H78" s="22" t="s">
        <v>562</v>
      </c>
      <c r="I78" s="22">
        <v>1410</v>
      </c>
      <c r="J78" s="22" t="s">
        <v>562</v>
      </c>
      <c r="K78" s="29"/>
      <c r="L78" s="20" t="s">
        <v>620</v>
      </c>
      <c r="M78" s="21">
        <v>80001</v>
      </c>
      <c r="N78" s="21">
        <v>78591</v>
      </c>
      <c r="O78" s="33">
        <v>0</v>
      </c>
      <c r="P78" s="21">
        <v>1410</v>
      </c>
      <c r="Q78" s="22" t="s">
        <v>562</v>
      </c>
      <c r="R78" s="22" t="s">
        <v>562</v>
      </c>
      <c r="S78" s="22" t="s">
        <v>562</v>
      </c>
      <c r="U78" s="6">
        <f t="shared" si="0"/>
        <v>2866</v>
      </c>
    </row>
    <row r="79" spans="1:21" ht="31.5">
      <c r="A79" s="20">
        <v>13121</v>
      </c>
      <c r="B79" s="20" t="s">
        <v>162</v>
      </c>
      <c r="C79" s="20" t="s">
        <v>894</v>
      </c>
      <c r="D79" s="21">
        <v>120417</v>
      </c>
      <c r="E79" s="21">
        <v>108472</v>
      </c>
      <c r="F79" s="32">
        <v>11945</v>
      </c>
      <c r="G79" s="22" t="s">
        <v>562</v>
      </c>
      <c r="H79" s="22" t="s">
        <v>562</v>
      </c>
      <c r="I79" s="22" t="s">
        <v>562</v>
      </c>
      <c r="J79" s="22" t="s">
        <v>562</v>
      </c>
      <c r="K79" s="29"/>
      <c r="L79" s="20" t="s">
        <v>621</v>
      </c>
      <c r="M79" s="21">
        <v>120417</v>
      </c>
      <c r="N79" s="21">
        <v>114595</v>
      </c>
      <c r="O79" s="33">
        <v>0</v>
      </c>
      <c r="P79" s="22" t="s">
        <v>562</v>
      </c>
      <c r="Q79" s="22" t="s">
        <v>562</v>
      </c>
      <c r="R79" s="21">
        <v>5822</v>
      </c>
      <c r="S79" s="22" t="s">
        <v>562</v>
      </c>
      <c r="U79" s="6">
        <f t="shared" si="0"/>
        <v>11945</v>
      </c>
    </row>
    <row r="80" spans="1:21" ht="31.5">
      <c r="A80" s="20">
        <v>13123</v>
      </c>
      <c r="B80" s="20" t="s">
        <v>162</v>
      </c>
      <c r="C80" s="20" t="s">
        <v>895</v>
      </c>
      <c r="D80" s="21">
        <v>240912</v>
      </c>
      <c r="E80" s="21">
        <v>227734</v>
      </c>
      <c r="F80" s="32">
        <v>13179</v>
      </c>
      <c r="G80" s="22" t="s">
        <v>562</v>
      </c>
      <c r="H80" s="22" t="s">
        <v>562</v>
      </c>
      <c r="I80" s="22" t="s">
        <v>562</v>
      </c>
      <c r="J80" s="22" t="s">
        <v>562</v>
      </c>
      <c r="K80" s="29"/>
      <c r="L80" s="20" t="s">
        <v>622</v>
      </c>
      <c r="M80" s="21">
        <v>240912</v>
      </c>
      <c r="N80" s="21">
        <v>240912</v>
      </c>
      <c r="O80" s="33">
        <v>0</v>
      </c>
      <c r="P80" s="22" t="s">
        <v>562</v>
      </c>
      <c r="Q80" s="22" t="s">
        <v>562</v>
      </c>
      <c r="R80" s="22" t="s">
        <v>562</v>
      </c>
      <c r="S80" s="22" t="s">
        <v>562</v>
      </c>
      <c r="U80" s="6">
        <f t="shared" si="0"/>
        <v>13179</v>
      </c>
    </row>
    <row r="81" spans="1:21" ht="31.5">
      <c r="A81" s="20">
        <v>13125</v>
      </c>
      <c r="B81" s="20" t="s">
        <v>162</v>
      </c>
      <c r="C81" s="20" t="s">
        <v>896</v>
      </c>
      <c r="D81" s="21">
        <v>79766</v>
      </c>
      <c r="E81" s="21">
        <v>64846</v>
      </c>
      <c r="F81" s="32">
        <v>14919</v>
      </c>
      <c r="G81" s="21" t="s">
        <v>562</v>
      </c>
      <c r="H81" s="22" t="s">
        <v>562</v>
      </c>
      <c r="I81" s="22" t="s">
        <v>562</v>
      </c>
      <c r="J81" s="22" t="s">
        <v>562</v>
      </c>
      <c r="K81" s="29"/>
      <c r="L81" s="20" t="s">
        <v>623</v>
      </c>
      <c r="M81" s="21">
        <v>79766</v>
      </c>
      <c r="N81" s="21">
        <v>75212</v>
      </c>
      <c r="O81" s="33">
        <v>0</v>
      </c>
      <c r="P81" s="21">
        <v>4553</v>
      </c>
      <c r="Q81" s="22" t="s">
        <v>562</v>
      </c>
      <c r="R81" s="22" t="s">
        <v>562</v>
      </c>
      <c r="S81" s="22" t="s">
        <v>562</v>
      </c>
      <c r="U81" s="6">
        <f t="shared" si="0"/>
        <v>14919</v>
      </c>
    </row>
    <row r="82" spans="1:21" ht="31.5">
      <c r="A82" s="20">
        <v>13127</v>
      </c>
      <c r="B82" s="20" t="s">
        <v>162</v>
      </c>
      <c r="C82" s="20" t="s">
        <v>897</v>
      </c>
      <c r="D82" s="21">
        <v>138095</v>
      </c>
      <c r="E82" s="21">
        <v>122971</v>
      </c>
      <c r="F82" s="32">
        <v>15124</v>
      </c>
      <c r="G82" s="22" t="s">
        <v>562</v>
      </c>
      <c r="H82" s="22" t="s">
        <v>562</v>
      </c>
      <c r="I82" s="21" t="s">
        <v>562</v>
      </c>
      <c r="J82" s="22" t="s">
        <v>562</v>
      </c>
      <c r="K82" s="29"/>
      <c r="L82" s="20" t="s">
        <v>624</v>
      </c>
      <c r="M82" s="21">
        <v>138095</v>
      </c>
      <c r="N82" s="21">
        <v>138095</v>
      </c>
      <c r="O82" s="33">
        <v>0</v>
      </c>
      <c r="P82" s="22" t="s">
        <v>562</v>
      </c>
      <c r="Q82" s="21" t="s">
        <v>562</v>
      </c>
      <c r="R82" s="21" t="s">
        <v>562</v>
      </c>
      <c r="S82" s="22" t="s">
        <v>562</v>
      </c>
      <c r="U82" s="6">
        <f t="shared" si="0"/>
        <v>15124</v>
      </c>
    </row>
    <row r="83" spans="1:21" ht="31.5">
      <c r="A83" s="20">
        <v>13129</v>
      </c>
      <c r="B83" s="20" t="s">
        <v>162</v>
      </c>
      <c r="C83" s="20" t="s">
        <v>898</v>
      </c>
      <c r="D83" s="21">
        <v>120657</v>
      </c>
      <c r="E83" s="21">
        <v>84794</v>
      </c>
      <c r="F83" s="32">
        <v>29735</v>
      </c>
      <c r="G83" s="22" t="s">
        <v>562</v>
      </c>
      <c r="H83" s="22" t="s">
        <v>562</v>
      </c>
      <c r="I83" s="21">
        <v>6129</v>
      </c>
      <c r="J83" s="22" t="s">
        <v>562</v>
      </c>
      <c r="K83" s="29"/>
      <c r="L83" s="20" t="s">
        <v>625</v>
      </c>
      <c r="M83" s="21">
        <v>120657</v>
      </c>
      <c r="N83" s="21">
        <v>106680</v>
      </c>
      <c r="O83" s="33">
        <v>0</v>
      </c>
      <c r="P83" s="22" t="s">
        <v>562</v>
      </c>
      <c r="Q83" s="22" t="s">
        <v>562</v>
      </c>
      <c r="R83" s="21">
        <v>13977</v>
      </c>
      <c r="S83" s="22" t="s">
        <v>562</v>
      </c>
      <c r="U83" s="6">
        <f t="shared" si="0"/>
        <v>29735</v>
      </c>
    </row>
    <row r="84" spans="1:21" ht="31.5">
      <c r="A84" s="20">
        <v>13131</v>
      </c>
      <c r="B84" s="20" t="s">
        <v>162</v>
      </c>
      <c r="C84" s="20" t="s">
        <v>899</v>
      </c>
      <c r="D84" s="21">
        <v>155442</v>
      </c>
      <c r="E84" s="21">
        <v>111491</v>
      </c>
      <c r="F84" s="32">
        <v>43951</v>
      </c>
      <c r="G84" s="22" t="s">
        <v>562</v>
      </c>
      <c r="H84" s="22" t="s">
        <v>562</v>
      </c>
      <c r="I84" s="21" t="s">
        <v>562</v>
      </c>
      <c r="J84" s="21" t="s">
        <v>562</v>
      </c>
      <c r="K84" s="29"/>
      <c r="L84" s="20" t="s">
        <v>626</v>
      </c>
      <c r="M84" s="21">
        <v>155442</v>
      </c>
      <c r="N84" s="21">
        <v>151001</v>
      </c>
      <c r="O84" s="33">
        <v>0</v>
      </c>
      <c r="P84" s="22" t="s">
        <v>562</v>
      </c>
      <c r="Q84" s="22" t="s">
        <v>562</v>
      </c>
      <c r="R84" s="21">
        <v>4441</v>
      </c>
      <c r="S84" s="22" t="s">
        <v>562</v>
      </c>
      <c r="U84" s="6">
        <f t="shared" si="0"/>
        <v>43951</v>
      </c>
    </row>
    <row r="85" spans="1:21" ht="31.5">
      <c r="A85" s="20">
        <v>13133</v>
      </c>
      <c r="B85" s="20" t="s">
        <v>162</v>
      </c>
      <c r="C85" s="20" t="s">
        <v>900</v>
      </c>
      <c r="D85" s="21">
        <v>202301</v>
      </c>
      <c r="E85" s="21">
        <v>161903</v>
      </c>
      <c r="F85" s="33">
        <v>33875</v>
      </c>
      <c r="G85" s="22" t="s">
        <v>562</v>
      </c>
      <c r="H85" s="22" t="s">
        <v>562</v>
      </c>
      <c r="I85" s="22">
        <v>6523</v>
      </c>
      <c r="J85" s="22" t="s">
        <v>562</v>
      </c>
      <c r="K85" s="29"/>
      <c r="L85" s="20" t="s">
        <v>627</v>
      </c>
      <c r="M85" s="21">
        <v>202301</v>
      </c>
      <c r="N85" s="21">
        <v>180248</v>
      </c>
      <c r="O85" s="33">
        <v>0</v>
      </c>
      <c r="P85" s="21">
        <v>6000</v>
      </c>
      <c r="Q85" s="22" t="s">
        <v>562</v>
      </c>
      <c r="R85" s="21">
        <v>16054</v>
      </c>
      <c r="S85" s="22" t="s">
        <v>562</v>
      </c>
      <c r="U85" s="6">
        <f t="shared" ref="U85:U148" si="1">O85+F85</f>
        <v>33875</v>
      </c>
    </row>
    <row r="86" spans="1:21" ht="31.5">
      <c r="A86" s="20">
        <v>13135</v>
      </c>
      <c r="B86" s="20" t="s">
        <v>162</v>
      </c>
      <c r="C86" s="20" t="s">
        <v>901</v>
      </c>
      <c r="D86" s="21">
        <v>87449</v>
      </c>
      <c r="E86" s="21">
        <v>85918</v>
      </c>
      <c r="F86" s="32" t="s">
        <v>562</v>
      </c>
      <c r="G86" s="22" t="s">
        <v>562</v>
      </c>
      <c r="H86" s="22" t="s">
        <v>562</v>
      </c>
      <c r="I86" s="22">
        <v>1531</v>
      </c>
      <c r="J86" s="22" t="s">
        <v>562</v>
      </c>
      <c r="K86" s="29"/>
      <c r="L86" s="20" t="s">
        <v>628</v>
      </c>
      <c r="M86" s="21">
        <v>87449</v>
      </c>
      <c r="N86" s="21">
        <v>87449</v>
      </c>
      <c r="O86" s="33">
        <v>0</v>
      </c>
      <c r="P86" s="22" t="s">
        <v>562</v>
      </c>
      <c r="Q86" s="22" t="s">
        <v>562</v>
      </c>
      <c r="R86" s="22" t="s">
        <v>562</v>
      </c>
      <c r="S86" s="22" t="s">
        <v>562</v>
      </c>
      <c r="U86" s="6">
        <v>0</v>
      </c>
    </row>
    <row r="87" spans="1:21" ht="31.5">
      <c r="A87" s="20">
        <v>13137</v>
      </c>
      <c r="B87" s="20" t="s">
        <v>162</v>
      </c>
      <c r="C87" s="20" t="s">
        <v>902</v>
      </c>
      <c r="D87" s="21">
        <v>110738</v>
      </c>
      <c r="E87" s="21">
        <v>106625</v>
      </c>
      <c r="F87" s="32">
        <v>1647</v>
      </c>
      <c r="G87" s="22" t="s">
        <v>562</v>
      </c>
      <c r="H87" s="22" t="s">
        <v>562</v>
      </c>
      <c r="I87" s="22" t="s">
        <v>562</v>
      </c>
      <c r="J87" s="22">
        <v>2466</v>
      </c>
      <c r="K87" s="29"/>
      <c r="L87" s="20" t="s">
        <v>629</v>
      </c>
      <c r="M87" s="21">
        <v>110738</v>
      </c>
      <c r="N87" s="21">
        <v>109091</v>
      </c>
      <c r="O87" s="33">
        <v>0</v>
      </c>
      <c r="P87" s="22" t="s">
        <v>562</v>
      </c>
      <c r="Q87" s="22" t="s">
        <v>562</v>
      </c>
      <c r="R87" s="21">
        <v>1647</v>
      </c>
      <c r="S87" s="22" t="s">
        <v>562</v>
      </c>
      <c r="U87" s="6">
        <f t="shared" si="1"/>
        <v>1647</v>
      </c>
    </row>
    <row r="88" spans="1:21" ht="31.5">
      <c r="A88" s="20">
        <v>13139</v>
      </c>
      <c r="B88" s="20" t="s">
        <v>162</v>
      </c>
      <c r="C88" s="20" t="s">
        <v>903</v>
      </c>
      <c r="D88" s="21">
        <v>108863</v>
      </c>
      <c r="E88" s="21">
        <v>94157</v>
      </c>
      <c r="F88" s="32">
        <v>14706</v>
      </c>
      <c r="G88" s="21" t="s">
        <v>562</v>
      </c>
      <c r="H88" s="22" t="s">
        <v>562</v>
      </c>
      <c r="I88" s="22" t="s">
        <v>562</v>
      </c>
      <c r="J88" s="22" t="s">
        <v>562</v>
      </c>
      <c r="K88" s="29"/>
      <c r="L88" s="20" t="s">
        <v>630</v>
      </c>
      <c r="M88" s="21">
        <v>108863</v>
      </c>
      <c r="N88" s="21">
        <v>101002</v>
      </c>
      <c r="O88" s="33">
        <v>0</v>
      </c>
      <c r="P88" s="21">
        <v>1745</v>
      </c>
      <c r="Q88" s="22" t="s">
        <v>562</v>
      </c>
      <c r="R88" s="21">
        <v>6116</v>
      </c>
      <c r="S88" s="22" t="s">
        <v>562</v>
      </c>
      <c r="U88" s="6">
        <f t="shared" si="1"/>
        <v>14706</v>
      </c>
    </row>
    <row r="89" spans="1:21" ht="31.5">
      <c r="A89" s="20">
        <v>13141</v>
      </c>
      <c r="B89" s="20" t="s">
        <v>162</v>
      </c>
      <c r="C89" s="20" t="s">
        <v>904</v>
      </c>
      <c r="D89" s="21">
        <v>273825</v>
      </c>
      <c r="E89" s="21">
        <v>200719</v>
      </c>
      <c r="F89" s="32">
        <v>64167</v>
      </c>
      <c r="G89" s="22">
        <v>3262</v>
      </c>
      <c r="H89" s="22" t="s">
        <v>562</v>
      </c>
      <c r="I89" s="22">
        <v>5677</v>
      </c>
      <c r="J89" s="22" t="s">
        <v>562</v>
      </c>
      <c r="K89" s="29"/>
      <c r="L89" s="20" t="s">
        <v>631</v>
      </c>
      <c r="M89" s="21">
        <v>273825</v>
      </c>
      <c r="N89" s="21">
        <v>259157</v>
      </c>
      <c r="O89" s="33">
        <v>0</v>
      </c>
      <c r="P89" s="21">
        <v>11406</v>
      </c>
      <c r="Q89" s="21">
        <v>3262</v>
      </c>
      <c r="R89" s="21" t="s">
        <v>562</v>
      </c>
      <c r="S89" s="22" t="s">
        <v>562</v>
      </c>
      <c r="U89" s="6">
        <f t="shared" si="1"/>
        <v>64167</v>
      </c>
    </row>
    <row r="90" spans="1:21" ht="31.5">
      <c r="A90" s="20">
        <v>13143</v>
      </c>
      <c r="B90" s="20" t="s">
        <v>162</v>
      </c>
      <c r="C90" s="20" t="s">
        <v>905</v>
      </c>
      <c r="D90" s="21">
        <v>115586</v>
      </c>
      <c r="E90" s="21">
        <v>93395</v>
      </c>
      <c r="F90" s="32">
        <v>22191</v>
      </c>
      <c r="G90" s="22" t="s">
        <v>562</v>
      </c>
      <c r="H90" s="21" t="s">
        <v>562</v>
      </c>
      <c r="I90" s="21" t="s">
        <v>562</v>
      </c>
      <c r="J90" s="22" t="s">
        <v>562</v>
      </c>
      <c r="K90" s="29"/>
      <c r="L90" s="20" t="s">
        <v>632</v>
      </c>
      <c r="M90" s="21">
        <v>115586</v>
      </c>
      <c r="N90" s="21">
        <v>103867</v>
      </c>
      <c r="O90" s="33">
        <v>0</v>
      </c>
      <c r="P90" s="22" t="s">
        <v>562</v>
      </c>
      <c r="Q90" s="22" t="s">
        <v>562</v>
      </c>
      <c r="R90" s="21">
        <v>11719</v>
      </c>
      <c r="S90" s="22" t="s">
        <v>562</v>
      </c>
      <c r="U90" s="6">
        <f t="shared" si="1"/>
        <v>22191</v>
      </c>
    </row>
    <row r="91" spans="1:21" ht="31.5">
      <c r="A91" s="20">
        <v>13145</v>
      </c>
      <c r="B91" s="20" t="s">
        <v>162</v>
      </c>
      <c r="C91" s="20" t="s">
        <v>906</v>
      </c>
      <c r="D91" s="21">
        <v>234860</v>
      </c>
      <c r="E91" s="21">
        <v>192742</v>
      </c>
      <c r="F91" s="32">
        <v>31797</v>
      </c>
      <c r="G91" s="22" t="s">
        <v>562</v>
      </c>
      <c r="H91" s="22">
        <v>5822</v>
      </c>
      <c r="I91" s="22">
        <v>4500</v>
      </c>
      <c r="J91" s="22" t="s">
        <v>562</v>
      </c>
      <c r="K91" s="29"/>
      <c r="L91" s="20" t="s">
        <v>633</v>
      </c>
      <c r="M91" s="21">
        <v>234860</v>
      </c>
      <c r="N91" s="21">
        <v>214706</v>
      </c>
      <c r="O91" s="33">
        <v>0</v>
      </c>
      <c r="P91" s="21">
        <v>1631</v>
      </c>
      <c r="Q91" s="22" t="s">
        <v>562</v>
      </c>
      <c r="R91" s="21">
        <v>12523</v>
      </c>
      <c r="S91" s="21">
        <v>6000</v>
      </c>
      <c r="U91" s="6">
        <f t="shared" si="1"/>
        <v>31797</v>
      </c>
    </row>
    <row r="92" spans="1:21" ht="31.5">
      <c r="A92" s="20">
        <v>13147</v>
      </c>
      <c r="B92" s="20" t="s">
        <v>162</v>
      </c>
      <c r="C92" s="20" t="s">
        <v>907</v>
      </c>
      <c r="D92" s="21">
        <v>56495</v>
      </c>
      <c r="E92" s="21">
        <v>44851</v>
      </c>
      <c r="F92" s="32">
        <v>11644</v>
      </c>
      <c r="G92" s="21" t="s">
        <v>562</v>
      </c>
      <c r="H92" s="22" t="s">
        <v>562</v>
      </c>
      <c r="I92" s="22" t="s">
        <v>562</v>
      </c>
      <c r="J92" s="22" t="s">
        <v>562</v>
      </c>
      <c r="K92" s="29"/>
      <c r="L92" s="20" t="s">
        <v>634</v>
      </c>
      <c r="M92" s="21">
        <v>56495</v>
      </c>
      <c r="N92" s="21">
        <v>50673</v>
      </c>
      <c r="O92" s="33">
        <v>0</v>
      </c>
      <c r="P92" s="22" t="s">
        <v>562</v>
      </c>
      <c r="Q92" s="22" t="s">
        <v>562</v>
      </c>
      <c r="R92" s="22">
        <v>5822</v>
      </c>
      <c r="S92" s="22" t="s">
        <v>562</v>
      </c>
      <c r="U92" s="6">
        <f t="shared" si="1"/>
        <v>11644</v>
      </c>
    </row>
    <row r="93" spans="1:21" ht="31.5">
      <c r="A93" s="20">
        <v>13149</v>
      </c>
      <c r="B93" s="20" t="s">
        <v>162</v>
      </c>
      <c r="C93" s="20" t="s">
        <v>908</v>
      </c>
      <c r="D93" s="21">
        <v>110499</v>
      </c>
      <c r="E93" s="21">
        <v>75836</v>
      </c>
      <c r="F93" s="32">
        <v>34663</v>
      </c>
      <c r="G93" s="22" t="s">
        <v>562</v>
      </c>
      <c r="H93" s="22" t="s">
        <v>562</v>
      </c>
      <c r="I93" s="22" t="s">
        <v>562</v>
      </c>
      <c r="J93" s="22" t="s">
        <v>562</v>
      </c>
      <c r="K93" s="29"/>
      <c r="L93" s="20" t="s">
        <v>635</v>
      </c>
      <c r="M93" s="21">
        <v>110499</v>
      </c>
      <c r="N93" s="21">
        <v>92002</v>
      </c>
      <c r="O93" s="33">
        <v>0</v>
      </c>
      <c r="P93" s="22" t="s">
        <v>562</v>
      </c>
      <c r="Q93" s="21">
        <v>7232</v>
      </c>
      <c r="R93" s="21">
        <v>11265</v>
      </c>
      <c r="S93" s="22" t="s">
        <v>562</v>
      </c>
      <c r="U93" s="6">
        <f t="shared" si="1"/>
        <v>34663</v>
      </c>
    </row>
    <row r="94" spans="1:21" ht="31.5">
      <c r="A94" s="20">
        <v>13151</v>
      </c>
      <c r="B94" s="20" t="s">
        <v>162</v>
      </c>
      <c r="C94" s="20" t="s">
        <v>909</v>
      </c>
      <c r="D94" s="21">
        <v>92763</v>
      </c>
      <c r="E94" s="21">
        <v>88397</v>
      </c>
      <c r="F94" s="32">
        <v>4366</v>
      </c>
      <c r="G94" s="22" t="s">
        <v>562</v>
      </c>
      <c r="H94" s="22" t="s">
        <v>562</v>
      </c>
      <c r="I94" s="22" t="s">
        <v>562</v>
      </c>
      <c r="J94" s="21" t="s">
        <v>562</v>
      </c>
      <c r="K94" s="29"/>
      <c r="L94" s="20" t="s">
        <v>636</v>
      </c>
      <c r="M94" s="21">
        <v>92763</v>
      </c>
      <c r="N94" s="21">
        <v>88397</v>
      </c>
      <c r="O94" s="33">
        <v>0</v>
      </c>
      <c r="P94" s="22" t="s">
        <v>562</v>
      </c>
      <c r="Q94" s="22" t="s">
        <v>562</v>
      </c>
      <c r="R94" s="21">
        <v>4366</v>
      </c>
      <c r="S94" s="22" t="s">
        <v>562</v>
      </c>
      <c r="U94" s="6">
        <f t="shared" si="1"/>
        <v>4366</v>
      </c>
    </row>
    <row r="95" spans="1:21" ht="31.5">
      <c r="A95" s="20">
        <v>13153</v>
      </c>
      <c r="B95" s="20" t="s">
        <v>162</v>
      </c>
      <c r="C95" s="20" t="s">
        <v>910</v>
      </c>
      <c r="D95" s="21">
        <v>129750</v>
      </c>
      <c r="E95" s="21">
        <v>111929</v>
      </c>
      <c r="F95" s="32">
        <v>17821</v>
      </c>
      <c r="G95" s="22" t="s">
        <v>562</v>
      </c>
      <c r="H95" s="21" t="s">
        <v>562</v>
      </c>
      <c r="I95" s="22" t="s">
        <v>562</v>
      </c>
      <c r="J95" s="21" t="s">
        <v>562</v>
      </c>
      <c r="K95" s="29"/>
      <c r="L95" s="20" t="s">
        <v>637</v>
      </c>
      <c r="M95" s="21">
        <v>129750</v>
      </c>
      <c r="N95" s="21">
        <v>117751</v>
      </c>
      <c r="O95" s="33">
        <v>0</v>
      </c>
      <c r="P95" s="22" t="s">
        <v>562</v>
      </c>
      <c r="Q95" s="22" t="s">
        <v>562</v>
      </c>
      <c r="R95" s="21">
        <v>6000</v>
      </c>
      <c r="S95" s="21">
        <v>6000</v>
      </c>
      <c r="U95" s="6">
        <f t="shared" si="1"/>
        <v>17821</v>
      </c>
    </row>
    <row r="96" spans="1:21" ht="31.5">
      <c r="A96" s="20">
        <v>13155</v>
      </c>
      <c r="B96" s="20" t="s">
        <v>162</v>
      </c>
      <c r="C96" s="20" t="s">
        <v>911</v>
      </c>
      <c r="D96" s="21">
        <v>114637</v>
      </c>
      <c r="E96" s="21">
        <v>78662</v>
      </c>
      <c r="F96" s="32">
        <v>17837</v>
      </c>
      <c r="G96" s="22">
        <v>5949</v>
      </c>
      <c r="H96" s="22">
        <v>10706</v>
      </c>
      <c r="I96" s="22" t="s">
        <v>562</v>
      </c>
      <c r="J96" s="22">
        <v>1485</v>
      </c>
      <c r="K96" s="29"/>
      <c r="L96" s="20" t="s">
        <v>638</v>
      </c>
      <c r="M96" s="21">
        <v>114637</v>
      </c>
      <c r="N96" s="21">
        <v>99306</v>
      </c>
      <c r="O96" s="33">
        <v>0</v>
      </c>
      <c r="P96" s="21">
        <v>4637</v>
      </c>
      <c r="Q96" s="22">
        <v>5949</v>
      </c>
      <c r="R96" s="21">
        <v>4745</v>
      </c>
      <c r="S96" s="22" t="s">
        <v>562</v>
      </c>
      <c r="U96" s="6">
        <f t="shared" si="1"/>
        <v>17837</v>
      </c>
    </row>
    <row r="97" spans="1:21" ht="31.5">
      <c r="A97" s="20">
        <v>13157</v>
      </c>
      <c r="B97" s="20" t="s">
        <v>162</v>
      </c>
      <c r="C97" s="20" t="s">
        <v>912</v>
      </c>
      <c r="D97" s="21">
        <v>110221</v>
      </c>
      <c r="E97" s="21">
        <v>97137</v>
      </c>
      <c r="F97" s="32">
        <v>13084</v>
      </c>
      <c r="G97" s="22" t="s">
        <v>562</v>
      </c>
      <c r="H97" s="22" t="s">
        <v>562</v>
      </c>
      <c r="I97" s="22" t="s">
        <v>562</v>
      </c>
      <c r="J97" s="22" t="s">
        <v>562</v>
      </c>
      <c r="K97" s="29"/>
      <c r="L97" s="20" t="s">
        <v>639</v>
      </c>
      <c r="M97" s="21">
        <v>110221</v>
      </c>
      <c r="N97" s="21">
        <v>104097</v>
      </c>
      <c r="O97" s="33">
        <v>0</v>
      </c>
      <c r="P97" s="22" t="s">
        <v>562</v>
      </c>
      <c r="Q97" s="22" t="s">
        <v>562</v>
      </c>
      <c r="R97" s="22">
        <v>6124</v>
      </c>
      <c r="S97" s="22" t="s">
        <v>562</v>
      </c>
      <c r="U97" s="6">
        <f t="shared" si="1"/>
        <v>13084</v>
      </c>
    </row>
    <row r="98" spans="1:21" ht="31.5">
      <c r="A98" s="20">
        <v>13159</v>
      </c>
      <c r="B98" s="20" t="s">
        <v>162</v>
      </c>
      <c r="C98" s="20" t="s">
        <v>913</v>
      </c>
      <c r="D98" s="21">
        <v>185402</v>
      </c>
      <c r="E98" s="21">
        <v>124932</v>
      </c>
      <c r="F98" s="32">
        <v>60470</v>
      </c>
      <c r="G98" s="21" t="s">
        <v>562</v>
      </c>
      <c r="H98" s="21" t="s">
        <v>562</v>
      </c>
      <c r="I98" s="22" t="s">
        <v>562</v>
      </c>
      <c r="J98" s="21" t="s">
        <v>562</v>
      </c>
      <c r="K98" s="29"/>
      <c r="L98" s="20" t="s">
        <v>640</v>
      </c>
      <c r="M98" s="21">
        <v>185402</v>
      </c>
      <c r="N98" s="21">
        <v>157351</v>
      </c>
      <c r="O98" s="33">
        <v>0</v>
      </c>
      <c r="P98" s="21">
        <v>5908</v>
      </c>
      <c r="Q98" s="22" t="s">
        <v>562</v>
      </c>
      <c r="R98" s="21">
        <v>22143</v>
      </c>
      <c r="S98" s="22" t="s">
        <v>562</v>
      </c>
      <c r="U98" s="6">
        <f t="shared" si="1"/>
        <v>60470</v>
      </c>
    </row>
    <row r="99" spans="1:21" ht="31.5">
      <c r="A99" s="20">
        <v>13161</v>
      </c>
      <c r="B99" s="20" t="s">
        <v>162</v>
      </c>
      <c r="C99" s="20" t="s">
        <v>914</v>
      </c>
      <c r="D99" s="21">
        <v>149404</v>
      </c>
      <c r="E99" s="21">
        <v>103798</v>
      </c>
      <c r="F99" s="32">
        <v>24539</v>
      </c>
      <c r="G99" s="21">
        <v>5903</v>
      </c>
      <c r="H99" s="22">
        <v>4835</v>
      </c>
      <c r="I99" s="22" t="s">
        <v>562</v>
      </c>
      <c r="J99" s="22">
        <v>10330</v>
      </c>
      <c r="K99" s="29"/>
      <c r="L99" s="20" t="s">
        <v>641</v>
      </c>
      <c r="M99" s="21">
        <v>149404</v>
      </c>
      <c r="N99" s="21">
        <v>126508</v>
      </c>
      <c r="O99" s="33">
        <v>0</v>
      </c>
      <c r="P99" s="21">
        <v>4835</v>
      </c>
      <c r="Q99" s="21">
        <v>5903</v>
      </c>
      <c r="R99" s="21">
        <v>12158</v>
      </c>
      <c r="S99" s="22" t="s">
        <v>562</v>
      </c>
      <c r="U99" s="6">
        <f t="shared" si="1"/>
        <v>24539</v>
      </c>
    </row>
    <row r="100" spans="1:21" ht="31.5">
      <c r="A100" s="20">
        <v>13163</v>
      </c>
      <c r="B100" s="20" t="s">
        <v>162</v>
      </c>
      <c r="C100" s="20" t="s">
        <v>915</v>
      </c>
      <c r="D100" s="21">
        <v>244424</v>
      </c>
      <c r="E100" s="21">
        <v>192028</v>
      </c>
      <c r="F100" s="32">
        <v>48215</v>
      </c>
      <c r="G100" s="22">
        <v>4182</v>
      </c>
      <c r="H100" s="22" t="s">
        <v>562</v>
      </c>
      <c r="I100" s="22" t="s">
        <v>562</v>
      </c>
      <c r="J100" s="22" t="s">
        <v>562</v>
      </c>
      <c r="K100" s="29"/>
      <c r="L100" s="20" t="s">
        <v>642</v>
      </c>
      <c r="M100" s="21">
        <v>244424</v>
      </c>
      <c r="N100" s="21">
        <v>229220</v>
      </c>
      <c r="O100" s="33">
        <v>0</v>
      </c>
      <c r="P100" s="22" t="s">
        <v>562</v>
      </c>
      <c r="Q100" s="21">
        <v>4182</v>
      </c>
      <c r="R100" s="21">
        <v>11023</v>
      </c>
      <c r="S100" s="22" t="s">
        <v>562</v>
      </c>
      <c r="U100" s="6">
        <f t="shared" si="1"/>
        <v>48215</v>
      </c>
    </row>
    <row r="101" spans="1:21" ht="31.5">
      <c r="A101" s="20">
        <v>13165</v>
      </c>
      <c r="B101" s="20" t="s">
        <v>162</v>
      </c>
      <c r="C101" s="20" t="s">
        <v>916</v>
      </c>
      <c r="D101" s="21">
        <v>150195</v>
      </c>
      <c r="E101" s="21">
        <v>109638</v>
      </c>
      <c r="F101" s="32">
        <v>40557</v>
      </c>
      <c r="G101" s="21" t="s">
        <v>562</v>
      </c>
      <c r="H101" s="22" t="s">
        <v>562</v>
      </c>
      <c r="I101" s="22" t="s">
        <v>562</v>
      </c>
      <c r="J101" s="22" t="s">
        <v>562</v>
      </c>
      <c r="K101" s="29"/>
      <c r="L101" s="20" t="s">
        <v>643</v>
      </c>
      <c r="M101" s="21">
        <v>150195</v>
      </c>
      <c r="N101" s="21">
        <v>131806</v>
      </c>
      <c r="O101" s="33">
        <v>0</v>
      </c>
      <c r="P101" s="22" t="s">
        <v>562</v>
      </c>
      <c r="Q101" s="22" t="s">
        <v>562</v>
      </c>
      <c r="R101" s="21">
        <v>18389</v>
      </c>
      <c r="S101" s="22" t="s">
        <v>562</v>
      </c>
      <c r="U101" s="6">
        <f t="shared" si="1"/>
        <v>40557</v>
      </c>
    </row>
    <row r="102" spans="1:21" ht="31.5">
      <c r="A102" s="20">
        <v>13167</v>
      </c>
      <c r="B102" s="20" t="s">
        <v>162</v>
      </c>
      <c r="C102" s="20" t="s">
        <v>917</v>
      </c>
      <c r="D102" s="21">
        <v>153366</v>
      </c>
      <c r="E102" s="21">
        <v>108688</v>
      </c>
      <c r="F102" s="32">
        <v>41237</v>
      </c>
      <c r="G102" s="22">
        <v>1728</v>
      </c>
      <c r="H102" s="22" t="s">
        <v>562</v>
      </c>
      <c r="I102" s="22">
        <v>1713</v>
      </c>
      <c r="J102" s="22" t="s">
        <v>562</v>
      </c>
      <c r="K102" s="29"/>
      <c r="L102" s="20" t="s">
        <v>644</v>
      </c>
      <c r="M102" s="21">
        <v>153366</v>
      </c>
      <c r="N102" s="21">
        <v>134011</v>
      </c>
      <c r="O102" s="33">
        <v>0</v>
      </c>
      <c r="P102" s="21" t="s">
        <v>562</v>
      </c>
      <c r="Q102" s="21">
        <v>1728</v>
      </c>
      <c r="R102" s="21">
        <v>17626</v>
      </c>
      <c r="S102" s="22" t="s">
        <v>562</v>
      </c>
      <c r="U102" s="6">
        <f t="shared" si="1"/>
        <v>41237</v>
      </c>
    </row>
    <row r="103" spans="1:21" ht="31.5">
      <c r="A103" s="20">
        <v>13169</v>
      </c>
      <c r="B103" s="20" t="s">
        <v>162</v>
      </c>
      <c r="C103" s="20" t="s">
        <v>918</v>
      </c>
      <c r="D103" s="21">
        <v>179936</v>
      </c>
      <c r="E103" s="21">
        <v>144003</v>
      </c>
      <c r="F103" s="32">
        <v>35932</v>
      </c>
      <c r="G103" s="22" t="s">
        <v>562</v>
      </c>
      <c r="H103" s="22" t="s">
        <v>562</v>
      </c>
      <c r="I103" s="22" t="s">
        <v>562</v>
      </c>
      <c r="J103" s="22" t="s">
        <v>562</v>
      </c>
      <c r="K103" s="29"/>
      <c r="L103" s="20" t="s">
        <v>645</v>
      </c>
      <c r="M103" s="21">
        <v>179936</v>
      </c>
      <c r="N103" s="21">
        <v>162790</v>
      </c>
      <c r="O103" s="33">
        <v>0</v>
      </c>
      <c r="P103" s="21">
        <v>4886</v>
      </c>
      <c r="Q103" s="22" t="s">
        <v>562</v>
      </c>
      <c r="R103" s="21">
        <v>6438</v>
      </c>
      <c r="S103" s="21">
        <v>5822</v>
      </c>
      <c r="U103" s="6">
        <f t="shared" si="1"/>
        <v>35932</v>
      </c>
    </row>
    <row r="104" spans="1:21" ht="31.5">
      <c r="A104" s="20">
        <v>13171</v>
      </c>
      <c r="B104" s="20" t="s">
        <v>162</v>
      </c>
      <c r="C104" s="20" t="s">
        <v>919</v>
      </c>
      <c r="D104" s="21">
        <v>98596</v>
      </c>
      <c r="E104" s="21">
        <v>80775</v>
      </c>
      <c r="F104" s="32">
        <v>17821</v>
      </c>
      <c r="G104" s="21" t="s">
        <v>562</v>
      </c>
      <c r="H104" s="22" t="s">
        <v>562</v>
      </c>
      <c r="I104" s="22" t="s">
        <v>562</v>
      </c>
      <c r="J104" s="22" t="s">
        <v>562</v>
      </c>
      <c r="K104" s="29"/>
      <c r="L104" s="20" t="s">
        <v>646</v>
      </c>
      <c r="M104" s="21">
        <v>98596</v>
      </c>
      <c r="N104" s="21">
        <v>86597</v>
      </c>
      <c r="O104" s="33">
        <v>0</v>
      </c>
      <c r="P104" s="22" t="s">
        <v>562</v>
      </c>
      <c r="Q104" s="22" t="s">
        <v>562</v>
      </c>
      <c r="R104" s="21">
        <v>11999</v>
      </c>
      <c r="S104" s="22" t="s">
        <v>562</v>
      </c>
      <c r="U104" s="6">
        <f t="shared" si="1"/>
        <v>17821</v>
      </c>
    </row>
    <row r="105" spans="1:21" ht="31.5">
      <c r="A105" s="20">
        <v>13173</v>
      </c>
      <c r="B105" s="20" t="s">
        <v>162</v>
      </c>
      <c r="C105" s="20" t="s">
        <v>920</v>
      </c>
      <c r="D105" s="21">
        <v>101608</v>
      </c>
      <c r="E105" s="21">
        <v>89220</v>
      </c>
      <c r="F105" s="32">
        <v>9113</v>
      </c>
      <c r="G105" s="21">
        <v>3274</v>
      </c>
      <c r="H105" s="21" t="s">
        <v>562</v>
      </c>
      <c r="I105" s="21" t="s">
        <v>562</v>
      </c>
      <c r="J105" s="22" t="s">
        <v>562</v>
      </c>
      <c r="K105" s="29"/>
      <c r="L105" s="20" t="s">
        <v>647</v>
      </c>
      <c r="M105" s="21">
        <v>101608</v>
      </c>
      <c r="N105" s="21">
        <v>98333</v>
      </c>
      <c r="O105" s="33">
        <v>0</v>
      </c>
      <c r="P105" s="22" t="s">
        <v>562</v>
      </c>
      <c r="Q105" s="21">
        <v>3274</v>
      </c>
      <c r="R105" s="21" t="s">
        <v>562</v>
      </c>
      <c r="S105" s="22" t="s">
        <v>562</v>
      </c>
      <c r="U105" s="6">
        <f t="shared" si="1"/>
        <v>9113</v>
      </c>
    </row>
    <row r="106" spans="1:21" ht="31.5">
      <c r="A106" s="20">
        <v>13175</v>
      </c>
      <c r="B106" s="20" t="s">
        <v>162</v>
      </c>
      <c r="C106" s="20" t="s">
        <v>921</v>
      </c>
      <c r="D106" s="21">
        <v>364172</v>
      </c>
      <c r="E106" s="21">
        <v>260320</v>
      </c>
      <c r="F106" s="32">
        <v>86382</v>
      </c>
      <c r="G106" s="21">
        <v>11282</v>
      </c>
      <c r="H106" s="22">
        <v>5031</v>
      </c>
      <c r="I106" s="21">
        <v>1158</v>
      </c>
      <c r="J106" s="21" t="s">
        <v>562</v>
      </c>
      <c r="K106" s="29"/>
      <c r="L106" s="20" t="s">
        <v>648</v>
      </c>
      <c r="M106" s="21">
        <v>364172</v>
      </c>
      <c r="N106" s="21">
        <v>314708</v>
      </c>
      <c r="O106" s="32">
        <v>0</v>
      </c>
      <c r="P106" s="21">
        <v>4368</v>
      </c>
      <c r="Q106" s="21">
        <v>11505</v>
      </c>
      <c r="R106" s="21">
        <v>33591</v>
      </c>
      <c r="S106" s="22" t="s">
        <v>562</v>
      </c>
      <c r="U106" s="6">
        <f t="shared" si="1"/>
        <v>86382</v>
      </c>
    </row>
    <row r="107" spans="1:21" ht="31.5">
      <c r="A107" s="20">
        <v>13177</v>
      </c>
      <c r="B107" s="20" t="s">
        <v>162</v>
      </c>
      <c r="C107" s="20" t="s">
        <v>922</v>
      </c>
      <c r="D107" s="21">
        <v>145919</v>
      </c>
      <c r="E107" s="21">
        <v>111164</v>
      </c>
      <c r="F107" s="32">
        <v>13499</v>
      </c>
      <c r="G107" s="22" t="s">
        <v>562</v>
      </c>
      <c r="H107" s="22" t="s">
        <v>562</v>
      </c>
      <c r="I107" s="21">
        <v>9257</v>
      </c>
      <c r="J107" s="22">
        <v>11999</v>
      </c>
      <c r="K107" s="29"/>
      <c r="L107" s="20" t="s">
        <v>649</v>
      </c>
      <c r="M107" s="21">
        <v>145919</v>
      </c>
      <c r="N107" s="21">
        <v>145919</v>
      </c>
      <c r="O107" s="32">
        <v>0</v>
      </c>
      <c r="P107" s="21" t="s">
        <v>562</v>
      </c>
      <c r="Q107" s="21" t="s">
        <v>562</v>
      </c>
      <c r="R107" s="22" t="s">
        <v>562</v>
      </c>
      <c r="S107" s="22" t="s">
        <v>562</v>
      </c>
      <c r="U107" s="6">
        <f t="shared" si="1"/>
        <v>13499</v>
      </c>
    </row>
    <row r="108" spans="1:21" ht="31.5">
      <c r="A108" s="20">
        <v>13179</v>
      </c>
      <c r="B108" s="20" t="s">
        <v>162</v>
      </c>
      <c r="C108" s="20" t="s">
        <v>923</v>
      </c>
      <c r="D108" s="21">
        <v>229744</v>
      </c>
      <c r="E108" s="21">
        <v>184479</v>
      </c>
      <c r="F108" s="32">
        <v>36194</v>
      </c>
      <c r="G108" s="22" t="s">
        <v>562</v>
      </c>
      <c r="H108" s="22" t="s">
        <v>562</v>
      </c>
      <c r="I108" s="21">
        <v>9070</v>
      </c>
      <c r="J108" s="22" t="s">
        <v>562</v>
      </c>
      <c r="K108" s="29"/>
      <c r="L108" s="20" t="s">
        <v>650</v>
      </c>
      <c r="M108" s="21">
        <v>229744</v>
      </c>
      <c r="N108" s="21">
        <v>210886</v>
      </c>
      <c r="O108" s="33">
        <v>0</v>
      </c>
      <c r="P108" s="21">
        <v>12410</v>
      </c>
      <c r="Q108" s="22" t="s">
        <v>562</v>
      </c>
      <c r="R108" s="21">
        <v>6447</v>
      </c>
      <c r="S108" s="22" t="s">
        <v>562</v>
      </c>
      <c r="U108" s="6">
        <f t="shared" si="1"/>
        <v>36194</v>
      </c>
    </row>
    <row r="109" spans="1:21" ht="31.5">
      <c r="A109" s="20">
        <v>13181</v>
      </c>
      <c r="B109" s="20" t="s">
        <v>162</v>
      </c>
      <c r="C109" s="20" t="s">
        <v>924</v>
      </c>
      <c r="D109" s="21">
        <v>114276</v>
      </c>
      <c r="E109" s="21">
        <v>81001</v>
      </c>
      <c r="F109" s="32">
        <v>27366</v>
      </c>
      <c r="G109" s="22" t="s">
        <v>562</v>
      </c>
      <c r="H109" s="22" t="s">
        <v>562</v>
      </c>
      <c r="I109" s="22">
        <v>5908</v>
      </c>
      <c r="J109" s="22" t="s">
        <v>562</v>
      </c>
      <c r="K109" s="29"/>
      <c r="L109" s="20" t="s">
        <v>651</v>
      </c>
      <c r="M109" s="21">
        <v>114276</v>
      </c>
      <c r="N109" s="21">
        <v>106605</v>
      </c>
      <c r="O109" s="33">
        <v>0</v>
      </c>
      <c r="P109" s="21">
        <v>7671</v>
      </c>
      <c r="Q109" s="22" t="s">
        <v>562</v>
      </c>
      <c r="R109" s="22" t="s">
        <v>562</v>
      </c>
      <c r="S109" s="22" t="s">
        <v>562</v>
      </c>
      <c r="U109" s="6">
        <f t="shared" si="1"/>
        <v>27366</v>
      </c>
    </row>
    <row r="110" spans="1:21" ht="31.5">
      <c r="A110" s="20">
        <v>13183</v>
      </c>
      <c r="B110" s="20" t="s">
        <v>162</v>
      </c>
      <c r="C110" s="20" t="s">
        <v>925</v>
      </c>
      <c r="D110" s="21">
        <v>234106</v>
      </c>
      <c r="E110" s="21">
        <v>183816</v>
      </c>
      <c r="F110" s="32">
        <v>44387</v>
      </c>
      <c r="G110" s="22" t="s">
        <v>562</v>
      </c>
      <c r="H110" s="22" t="s">
        <v>562</v>
      </c>
      <c r="I110" s="22" t="s">
        <v>562</v>
      </c>
      <c r="J110" s="22">
        <v>5903</v>
      </c>
      <c r="K110" s="29"/>
      <c r="L110" s="20" t="s">
        <v>652</v>
      </c>
      <c r="M110" s="21">
        <v>234106</v>
      </c>
      <c r="N110" s="21">
        <v>206795</v>
      </c>
      <c r="O110" s="33">
        <v>0</v>
      </c>
      <c r="P110" s="21">
        <v>15103</v>
      </c>
      <c r="Q110" s="22" t="s">
        <v>562</v>
      </c>
      <c r="R110" s="21">
        <v>12208</v>
      </c>
      <c r="S110" s="21" t="s">
        <v>562</v>
      </c>
      <c r="U110" s="6">
        <f t="shared" si="1"/>
        <v>44387</v>
      </c>
    </row>
    <row r="111" spans="1:21" ht="31.5">
      <c r="A111" s="20">
        <v>13185</v>
      </c>
      <c r="B111" s="20" t="s">
        <v>162</v>
      </c>
      <c r="C111" s="20" t="s">
        <v>926</v>
      </c>
      <c r="D111" s="21">
        <v>207934</v>
      </c>
      <c r="E111" s="21">
        <v>196322</v>
      </c>
      <c r="F111" s="32">
        <v>11613</v>
      </c>
      <c r="G111" s="22" t="s">
        <v>562</v>
      </c>
      <c r="H111" s="22" t="s">
        <v>562</v>
      </c>
      <c r="I111" s="22" t="s">
        <v>562</v>
      </c>
      <c r="J111" s="22" t="s">
        <v>562</v>
      </c>
      <c r="K111" s="29"/>
      <c r="L111" s="20" t="s">
        <v>653</v>
      </c>
      <c r="M111" s="21">
        <v>207934</v>
      </c>
      <c r="N111" s="21">
        <v>205572</v>
      </c>
      <c r="O111" s="33">
        <v>0</v>
      </c>
      <c r="P111" s="21">
        <v>2362</v>
      </c>
      <c r="Q111" s="22" t="s">
        <v>562</v>
      </c>
      <c r="R111" s="21" t="s">
        <v>562</v>
      </c>
      <c r="S111" s="22" t="s">
        <v>562</v>
      </c>
      <c r="U111" s="6">
        <f t="shared" si="1"/>
        <v>11613</v>
      </c>
    </row>
    <row r="112" spans="1:21" ht="31.5">
      <c r="A112" s="20">
        <v>13187</v>
      </c>
      <c r="B112" s="20" t="s">
        <v>162</v>
      </c>
      <c r="C112" s="20" t="s">
        <v>927</v>
      </c>
      <c r="D112" s="21">
        <v>136592</v>
      </c>
      <c r="E112" s="21">
        <v>132285</v>
      </c>
      <c r="F112" s="32">
        <v>4306</v>
      </c>
      <c r="G112" s="21" t="s">
        <v>562</v>
      </c>
      <c r="H112" s="22" t="s">
        <v>562</v>
      </c>
      <c r="I112" s="21" t="s">
        <v>562</v>
      </c>
      <c r="J112" s="22" t="s">
        <v>562</v>
      </c>
      <c r="K112" s="29"/>
      <c r="L112" s="20" t="s">
        <v>654</v>
      </c>
      <c r="M112" s="21">
        <v>136592</v>
      </c>
      <c r="N112" s="21">
        <v>136592</v>
      </c>
      <c r="O112" s="33">
        <v>0</v>
      </c>
      <c r="P112" s="22" t="s">
        <v>562</v>
      </c>
      <c r="Q112" s="22" t="s">
        <v>562</v>
      </c>
      <c r="R112" s="22" t="s">
        <v>562</v>
      </c>
      <c r="S112" s="22" t="s">
        <v>562</v>
      </c>
      <c r="U112" s="6">
        <f t="shared" si="1"/>
        <v>4306</v>
      </c>
    </row>
    <row r="113" spans="1:21" ht="31.5">
      <c r="A113" s="20">
        <v>13193</v>
      </c>
      <c r="B113" s="20" t="s">
        <v>162</v>
      </c>
      <c r="C113" s="20" t="s">
        <v>930</v>
      </c>
      <c r="D113" s="21">
        <v>147895</v>
      </c>
      <c r="E113" s="21">
        <v>120960</v>
      </c>
      <c r="F113" s="32">
        <v>24809</v>
      </c>
      <c r="G113" s="22" t="s">
        <v>562</v>
      </c>
      <c r="H113" s="22" t="s">
        <v>562</v>
      </c>
      <c r="I113" s="22">
        <v>2126</v>
      </c>
      <c r="J113" s="22" t="s">
        <v>562</v>
      </c>
      <c r="K113" s="29"/>
      <c r="L113" s="20" t="s">
        <v>657</v>
      </c>
      <c r="M113" s="21">
        <v>147895</v>
      </c>
      <c r="N113" s="21">
        <v>127855</v>
      </c>
      <c r="O113" s="32">
        <v>5822</v>
      </c>
      <c r="P113" s="21">
        <v>1500</v>
      </c>
      <c r="Q113" s="22" t="s">
        <v>562</v>
      </c>
      <c r="R113" s="21">
        <v>6719</v>
      </c>
      <c r="S113" s="22">
        <v>6000</v>
      </c>
      <c r="U113" s="6">
        <f t="shared" si="1"/>
        <v>30631</v>
      </c>
    </row>
    <row r="114" spans="1:21" ht="31.5">
      <c r="A114" s="20">
        <v>13195</v>
      </c>
      <c r="B114" s="20" t="s">
        <v>162</v>
      </c>
      <c r="C114" s="20" t="s">
        <v>931</v>
      </c>
      <c r="D114" s="21">
        <v>94868</v>
      </c>
      <c r="E114" s="21">
        <v>78509</v>
      </c>
      <c r="F114" s="32">
        <v>16360</v>
      </c>
      <c r="G114" s="21" t="s">
        <v>562</v>
      </c>
      <c r="H114" s="22" t="s">
        <v>562</v>
      </c>
      <c r="I114" s="22" t="s">
        <v>562</v>
      </c>
      <c r="J114" s="22" t="s">
        <v>562</v>
      </c>
      <c r="K114" s="29"/>
      <c r="L114" s="20" t="s">
        <v>658</v>
      </c>
      <c r="M114" s="21">
        <v>94868</v>
      </c>
      <c r="N114" s="21">
        <v>94868</v>
      </c>
      <c r="O114" s="33">
        <v>0</v>
      </c>
      <c r="P114" s="22" t="s">
        <v>562</v>
      </c>
      <c r="Q114" s="22" t="s">
        <v>562</v>
      </c>
      <c r="R114" s="22" t="s">
        <v>562</v>
      </c>
      <c r="S114" s="22" t="s">
        <v>562</v>
      </c>
      <c r="U114" s="6">
        <f t="shared" si="1"/>
        <v>16360</v>
      </c>
    </row>
    <row r="115" spans="1:21" ht="31.5">
      <c r="A115" s="20">
        <v>13197</v>
      </c>
      <c r="B115" s="20" t="s">
        <v>162</v>
      </c>
      <c r="C115" s="20" t="s">
        <v>932</v>
      </c>
      <c r="D115" s="21">
        <v>175649</v>
      </c>
      <c r="E115" s="21">
        <v>120853</v>
      </c>
      <c r="F115" s="32">
        <v>50408</v>
      </c>
      <c r="G115" s="22">
        <v>4388</v>
      </c>
      <c r="H115" s="22" t="s">
        <v>562</v>
      </c>
      <c r="I115" s="22" t="s">
        <v>562</v>
      </c>
      <c r="J115" s="22" t="s">
        <v>562</v>
      </c>
      <c r="K115" s="29"/>
      <c r="L115" s="20" t="s">
        <v>659</v>
      </c>
      <c r="M115" s="21">
        <v>175649</v>
      </c>
      <c r="N115" s="21">
        <v>146984</v>
      </c>
      <c r="O115" s="32">
        <v>0</v>
      </c>
      <c r="P115" s="22" t="s">
        <v>562</v>
      </c>
      <c r="Q115" s="21">
        <v>4388</v>
      </c>
      <c r="R115" s="21">
        <v>19669</v>
      </c>
      <c r="S115" s="21">
        <v>4608</v>
      </c>
      <c r="U115" s="6">
        <f t="shared" si="1"/>
        <v>50408</v>
      </c>
    </row>
    <row r="116" spans="1:21" ht="31.5">
      <c r="A116" s="20">
        <v>13189</v>
      </c>
      <c r="B116" s="20" t="s">
        <v>162</v>
      </c>
      <c r="C116" s="20" t="s">
        <v>928</v>
      </c>
      <c r="D116" s="21">
        <v>117189</v>
      </c>
      <c r="E116" s="21">
        <v>94916</v>
      </c>
      <c r="F116" s="32">
        <v>22273</v>
      </c>
      <c r="G116" s="22" t="s">
        <v>562</v>
      </c>
      <c r="H116" s="22" t="s">
        <v>562</v>
      </c>
      <c r="I116" s="21" t="s">
        <v>562</v>
      </c>
      <c r="J116" s="22" t="s">
        <v>562</v>
      </c>
      <c r="K116" s="29"/>
      <c r="L116" s="20" t="s">
        <v>655</v>
      </c>
      <c r="M116" s="21">
        <v>117189</v>
      </c>
      <c r="N116" s="21">
        <v>117189</v>
      </c>
      <c r="O116" s="33">
        <v>0</v>
      </c>
      <c r="P116" s="22" t="s">
        <v>562</v>
      </c>
      <c r="Q116" s="22" t="s">
        <v>562</v>
      </c>
      <c r="R116" s="21" t="s">
        <v>562</v>
      </c>
      <c r="S116" s="22" t="s">
        <v>562</v>
      </c>
      <c r="U116" s="6">
        <f t="shared" si="1"/>
        <v>22273</v>
      </c>
    </row>
    <row r="117" spans="1:21" ht="31.5">
      <c r="A117" s="20">
        <v>13191</v>
      </c>
      <c r="B117" s="20" t="s">
        <v>162</v>
      </c>
      <c r="C117" s="20" t="s">
        <v>929</v>
      </c>
      <c r="D117" s="21">
        <v>161911</v>
      </c>
      <c r="E117" s="21">
        <v>115300</v>
      </c>
      <c r="F117" s="32">
        <v>40850</v>
      </c>
      <c r="G117" s="22" t="s">
        <v>562</v>
      </c>
      <c r="H117" s="21" t="s">
        <v>562</v>
      </c>
      <c r="I117" s="22">
        <v>5761</v>
      </c>
      <c r="J117" s="22" t="s">
        <v>562</v>
      </c>
      <c r="K117" s="29"/>
      <c r="L117" s="20" t="s">
        <v>656</v>
      </c>
      <c r="M117" s="21">
        <v>161911</v>
      </c>
      <c r="N117" s="21">
        <v>133440</v>
      </c>
      <c r="O117" s="33">
        <v>0</v>
      </c>
      <c r="P117" s="21">
        <v>10596</v>
      </c>
      <c r="Q117" s="22" t="s">
        <v>562</v>
      </c>
      <c r="R117" s="21">
        <v>17875</v>
      </c>
      <c r="S117" s="22" t="s">
        <v>562</v>
      </c>
      <c r="U117" s="6">
        <f t="shared" si="1"/>
        <v>40850</v>
      </c>
    </row>
    <row r="118" spans="1:21" ht="31.5">
      <c r="A118" s="20">
        <v>13199</v>
      </c>
      <c r="B118" s="20" t="s">
        <v>162</v>
      </c>
      <c r="C118" s="20" t="s">
        <v>933</v>
      </c>
      <c r="D118" s="21">
        <v>259260</v>
      </c>
      <c r="E118" s="21">
        <v>201349</v>
      </c>
      <c r="F118" s="32">
        <v>53318</v>
      </c>
      <c r="G118" s="22" t="s">
        <v>562</v>
      </c>
      <c r="H118" s="22">
        <v>4593</v>
      </c>
      <c r="I118" s="22" t="s">
        <v>562</v>
      </c>
      <c r="J118" s="22" t="s">
        <v>562</v>
      </c>
      <c r="K118" s="29"/>
      <c r="L118" s="20" t="s">
        <v>660</v>
      </c>
      <c r="M118" s="21">
        <v>259260</v>
      </c>
      <c r="N118" s="21">
        <v>242902</v>
      </c>
      <c r="O118" s="33">
        <v>0</v>
      </c>
      <c r="P118" s="21">
        <v>5641</v>
      </c>
      <c r="Q118" s="22" t="s">
        <v>562</v>
      </c>
      <c r="R118" s="21">
        <v>10716</v>
      </c>
      <c r="S118" s="22" t="s">
        <v>562</v>
      </c>
      <c r="U118" s="6">
        <f t="shared" si="1"/>
        <v>53318</v>
      </c>
    </row>
    <row r="119" spans="1:21" ht="31.5">
      <c r="A119" s="20">
        <v>13201</v>
      </c>
      <c r="B119" s="20" t="s">
        <v>162</v>
      </c>
      <c r="C119" s="20" t="s">
        <v>934</v>
      </c>
      <c r="D119" s="21">
        <v>76935</v>
      </c>
      <c r="E119" s="21">
        <v>65362</v>
      </c>
      <c r="F119" s="32">
        <v>11574</v>
      </c>
      <c r="G119" s="22" t="s">
        <v>562</v>
      </c>
      <c r="H119" s="22" t="s">
        <v>562</v>
      </c>
      <c r="I119" s="22" t="s">
        <v>562</v>
      </c>
      <c r="J119" s="21" t="s">
        <v>562</v>
      </c>
      <c r="K119" s="29"/>
      <c r="L119" s="20" t="s">
        <v>661</v>
      </c>
      <c r="M119" s="21">
        <v>76935</v>
      </c>
      <c r="N119" s="21">
        <v>75210</v>
      </c>
      <c r="O119" s="32">
        <v>1725</v>
      </c>
      <c r="P119" s="22" t="s">
        <v>562</v>
      </c>
      <c r="Q119" s="22" t="s">
        <v>562</v>
      </c>
      <c r="R119" s="22" t="s">
        <v>562</v>
      </c>
      <c r="S119" s="22" t="s">
        <v>562</v>
      </c>
      <c r="U119" s="6">
        <f t="shared" si="1"/>
        <v>13299</v>
      </c>
    </row>
    <row r="120" spans="1:21" ht="31.5">
      <c r="A120" s="20">
        <v>13205</v>
      </c>
      <c r="B120" s="20" t="s">
        <v>162</v>
      </c>
      <c r="C120" s="20" t="s">
        <v>935</v>
      </c>
      <c r="D120" s="21">
        <v>133561</v>
      </c>
      <c r="E120" s="21">
        <v>96929</v>
      </c>
      <c r="F120" s="32">
        <v>30305</v>
      </c>
      <c r="G120" s="22" t="s">
        <v>562</v>
      </c>
      <c r="H120" s="22" t="s">
        <v>562</v>
      </c>
      <c r="I120" s="22" t="s">
        <v>562</v>
      </c>
      <c r="J120" s="22">
        <v>6327</v>
      </c>
      <c r="K120" s="29"/>
      <c r="L120" s="20" t="s">
        <v>662</v>
      </c>
      <c r="M120" s="21">
        <v>133561</v>
      </c>
      <c r="N120" s="21">
        <v>127233</v>
      </c>
      <c r="O120" s="33">
        <v>0</v>
      </c>
      <c r="P120" s="21">
        <v>6327</v>
      </c>
      <c r="Q120" s="22" t="s">
        <v>562</v>
      </c>
      <c r="R120" s="22" t="s">
        <v>562</v>
      </c>
      <c r="S120" s="22" t="s">
        <v>562</v>
      </c>
      <c r="U120" s="6">
        <f t="shared" si="1"/>
        <v>30305</v>
      </c>
    </row>
    <row r="121" spans="1:21" ht="31.5">
      <c r="A121" s="20">
        <v>13207</v>
      </c>
      <c r="B121" s="20" t="s">
        <v>162</v>
      </c>
      <c r="C121" s="20" t="s">
        <v>936</v>
      </c>
      <c r="D121" s="21">
        <v>181958</v>
      </c>
      <c r="E121" s="21">
        <v>138374</v>
      </c>
      <c r="F121" s="32">
        <v>43584</v>
      </c>
      <c r="G121" s="22" t="s">
        <v>562</v>
      </c>
      <c r="H121" s="22" t="s">
        <v>562</v>
      </c>
      <c r="I121" s="21" t="s">
        <v>562</v>
      </c>
      <c r="J121" s="22" t="s">
        <v>562</v>
      </c>
      <c r="K121" s="29"/>
      <c r="L121" s="20" t="s">
        <v>663</v>
      </c>
      <c r="M121" s="21">
        <v>181958</v>
      </c>
      <c r="N121" s="21">
        <v>159077</v>
      </c>
      <c r="O121" s="33">
        <v>0</v>
      </c>
      <c r="P121" s="22" t="s">
        <v>562</v>
      </c>
      <c r="Q121" s="21" t="s">
        <v>562</v>
      </c>
      <c r="R121" s="21">
        <v>22881</v>
      </c>
      <c r="S121" s="22" t="s">
        <v>562</v>
      </c>
      <c r="U121" s="6">
        <f t="shared" si="1"/>
        <v>43584</v>
      </c>
    </row>
    <row r="122" spans="1:21" ht="47.25">
      <c r="A122" s="20">
        <v>13209</v>
      </c>
      <c r="B122" s="20" t="s">
        <v>162</v>
      </c>
      <c r="C122" s="20" t="s">
        <v>937</v>
      </c>
      <c r="D122" s="21">
        <v>137716</v>
      </c>
      <c r="E122" s="21">
        <v>108591</v>
      </c>
      <c r="F122" s="32">
        <v>26363</v>
      </c>
      <c r="G122" s="22" t="s">
        <v>562</v>
      </c>
      <c r="H122" s="21" t="s">
        <v>562</v>
      </c>
      <c r="I122" s="21">
        <v>2337</v>
      </c>
      <c r="J122" s="22">
        <v>425</v>
      </c>
      <c r="K122" s="29"/>
      <c r="L122" s="20" t="s">
        <v>664</v>
      </c>
      <c r="M122" s="21">
        <v>137716</v>
      </c>
      <c r="N122" s="21">
        <v>131813</v>
      </c>
      <c r="O122" s="33">
        <v>0</v>
      </c>
      <c r="P122" s="22" t="s">
        <v>562</v>
      </c>
      <c r="Q122" s="22" t="s">
        <v>562</v>
      </c>
      <c r="R122" s="21">
        <v>5903</v>
      </c>
      <c r="S122" s="22" t="s">
        <v>562</v>
      </c>
      <c r="U122" s="6">
        <f t="shared" si="1"/>
        <v>26363</v>
      </c>
    </row>
    <row r="123" spans="1:21" ht="31.5">
      <c r="A123" s="20">
        <v>13211</v>
      </c>
      <c r="B123" s="20" t="s">
        <v>162</v>
      </c>
      <c r="C123" s="20" t="s">
        <v>938</v>
      </c>
      <c r="D123" s="21">
        <v>159525</v>
      </c>
      <c r="E123" s="21">
        <v>127581</v>
      </c>
      <c r="F123" s="32">
        <v>31943</v>
      </c>
      <c r="G123" s="22" t="s">
        <v>562</v>
      </c>
      <c r="H123" s="22" t="s">
        <v>562</v>
      </c>
      <c r="I123" s="22" t="s">
        <v>562</v>
      </c>
      <c r="J123" s="22" t="s">
        <v>562</v>
      </c>
      <c r="K123" s="29"/>
      <c r="L123" s="20" t="s">
        <v>665</v>
      </c>
      <c r="M123" s="21">
        <v>159525</v>
      </c>
      <c r="N123" s="21">
        <v>147179</v>
      </c>
      <c r="O123" s="33">
        <v>0</v>
      </c>
      <c r="P123" s="22" t="s">
        <v>562</v>
      </c>
      <c r="Q123" s="22" t="s">
        <v>562</v>
      </c>
      <c r="R123" s="21">
        <v>12345</v>
      </c>
      <c r="S123" s="22" t="s">
        <v>562</v>
      </c>
      <c r="U123" s="6">
        <f t="shared" si="1"/>
        <v>31943</v>
      </c>
    </row>
    <row r="124" spans="1:21" ht="31.5">
      <c r="A124" s="20">
        <v>13213</v>
      </c>
      <c r="B124" s="20" t="s">
        <v>162</v>
      </c>
      <c r="C124" s="20" t="s">
        <v>939</v>
      </c>
      <c r="D124" s="21">
        <v>134217</v>
      </c>
      <c r="E124" s="21">
        <v>115110</v>
      </c>
      <c r="F124" s="32">
        <v>16739</v>
      </c>
      <c r="G124" s="22" t="s">
        <v>562</v>
      </c>
      <c r="H124" s="22" t="s">
        <v>562</v>
      </c>
      <c r="I124" s="21">
        <v>2368</v>
      </c>
      <c r="J124" s="21" t="s">
        <v>562</v>
      </c>
      <c r="K124" s="29"/>
      <c r="L124" s="20" t="s">
        <v>666</v>
      </c>
      <c r="M124" s="21">
        <v>134217</v>
      </c>
      <c r="N124" s="21">
        <v>123220</v>
      </c>
      <c r="O124" s="33">
        <v>0</v>
      </c>
      <c r="P124" s="22" t="s">
        <v>562</v>
      </c>
      <c r="Q124" s="22" t="s">
        <v>562</v>
      </c>
      <c r="R124" s="21">
        <v>10997</v>
      </c>
      <c r="S124" s="22" t="s">
        <v>562</v>
      </c>
      <c r="U124" s="6">
        <f t="shared" si="1"/>
        <v>16739</v>
      </c>
    </row>
    <row r="125" spans="1:21" ht="31.5">
      <c r="A125" s="20">
        <v>13215</v>
      </c>
      <c r="B125" s="20" t="s">
        <v>162</v>
      </c>
      <c r="C125" s="20" t="s">
        <v>940</v>
      </c>
      <c r="D125" s="21">
        <v>75042</v>
      </c>
      <c r="E125" s="21">
        <v>55273</v>
      </c>
      <c r="F125" s="32">
        <v>11790</v>
      </c>
      <c r="G125" s="22" t="s">
        <v>562</v>
      </c>
      <c r="H125" s="22" t="s">
        <v>562</v>
      </c>
      <c r="I125" s="22">
        <v>1455</v>
      </c>
      <c r="J125" s="22">
        <v>6523</v>
      </c>
      <c r="K125" s="29"/>
      <c r="L125" s="20" t="s">
        <v>667</v>
      </c>
      <c r="M125" s="21">
        <v>75042</v>
      </c>
      <c r="N125" s="21">
        <v>63252</v>
      </c>
      <c r="O125" s="33">
        <v>0</v>
      </c>
      <c r="P125" s="21">
        <v>6523</v>
      </c>
      <c r="Q125" s="22" t="s">
        <v>562</v>
      </c>
      <c r="R125" s="21">
        <v>5266</v>
      </c>
      <c r="S125" s="22" t="s">
        <v>562</v>
      </c>
      <c r="U125" s="6">
        <f t="shared" si="1"/>
        <v>11790</v>
      </c>
    </row>
    <row r="126" spans="1:21" ht="31.5">
      <c r="A126" s="20">
        <v>13217</v>
      </c>
      <c r="B126" s="20" t="s">
        <v>162</v>
      </c>
      <c r="C126" s="20" t="s">
        <v>941</v>
      </c>
      <c r="D126" s="21">
        <v>77137</v>
      </c>
      <c r="E126" s="21">
        <v>71315</v>
      </c>
      <c r="F126" s="32">
        <v>5822</v>
      </c>
      <c r="G126" s="22" t="s">
        <v>562</v>
      </c>
      <c r="H126" s="22" t="s">
        <v>562</v>
      </c>
      <c r="I126" s="22" t="s">
        <v>562</v>
      </c>
      <c r="J126" s="22" t="s">
        <v>562</v>
      </c>
      <c r="K126" s="29"/>
      <c r="L126" s="20" t="s">
        <v>668</v>
      </c>
      <c r="M126" s="21">
        <v>77137</v>
      </c>
      <c r="N126" s="21">
        <v>77137</v>
      </c>
      <c r="O126" s="33">
        <v>0</v>
      </c>
      <c r="P126" s="22" t="s">
        <v>562</v>
      </c>
      <c r="Q126" s="22" t="s">
        <v>562</v>
      </c>
      <c r="R126" s="21" t="s">
        <v>562</v>
      </c>
      <c r="S126" s="22" t="s">
        <v>562</v>
      </c>
      <c r="U126" s="6">
        <f t="shared" si="1"/>
        <v>5822</v>
      </c>
    </row>
    <row r="127" spans="1:21" ht="31.5">
      <c r="A127" s="20">
        <v>13219</v>
      </c>
      <c r="B127" s="20" t="s">
        <v>162</v>
      </c>
      <c r="C127" s="20" t="s">
        <v>942</v>
      </c>
      <c r="D127" s="21">
        <v>67435</v>
      </c>
      <c r="E127" s="21">
        <v>63645</v>
      </c>
      <c r="F127" s="32">
        <v>3790</v>
      </c>
      <c r="G127" s="22" t="s">
        <v>562</v>
      </c>
      <c r="H127" s="22" t="s">
        <v>562</v>
      </c>
      <c r="I127" s="22" t="s">
        <v>562</v>
      </c>
      <c r="J127" s="22" t="s">
        <v>562</v>
      </c>
      <c r="K127" s="29"/>
      <c r="L127" s="20" t="s">
        <v>669</v>
      </c>
      <c r="M127" s="21">
        <v>67435</v>
      </c>
      <c r="N127" s="21">
        <v>63645</v>
      </c>
      <c r="O127" s="32">
        <v>0</v>
      </c>
      <c r="P127" s="21">
        <v>2259</v>
      </c>
      <c r="Q127" s="22" t="s">
        <v>562</v>
      </c>
      <c r="R127" s="22">
        <v>1531</v>
      </c>
      <c r="S127" s="22" t="s">
        <v>562</v>
      </c>
      <c r="U127" s="6">
        <f t="shared" si="1"/>
        <v>3790</v>
      </c>
    </row>
    <row r="128" spans="1:21" ht="31.5">
      <c r="A128" s="20">
        <v>13221</v>
      </c>
      <c r="B128" s="20" t="s">
        <v>162</v>
      </c>
      <c r="C128" s="20" t="s">
        <v>943</v>
      </c>
      <c r="D128" s="21">
        <v>238441</v>
      </c>
      <c r="E128" s="21">
        <v>200443</v>
      </c>
      <c r="F128" s="32">
        <v>37998</v>
      </c>
      <c r="G128" s="22" t="s">
        <v>562</v>
      </c>
      <c r="H128" s="22" t="s">
        <v>562</v>
      </c>
      <c r="I128" s="22" t="s">
        <v>562</v>
      </c>
      <c r="J128" s="22" t="s">
        <v>562</v>
      </c>
      <c r="K128" s="29"/>
      <c r="L128" s="20" t="s">
        <v>670</v>
      </c>
      <c r="M128" s="21">
        <v>238441</v>
      </c>
      <c r="N128" s="21">
        <v>228086</v>
      </c>
      <c r="O128" s="33">
        <v>0</v>
      </c>
      <c r="P128" s="21" t="s">
        <v>562</v>
      </c>
      <c r="Q128" s="22" t="s">
        <v>562</v>
      </c>
      <c r="R128" s="21">
        <v>10355</v>
      </c>
      <c r="S128" s="22" t="s">
        <v>562</v>
      </c>
      <c r="U128" s="6">
        <f t="shared" si="1"/>
        <v>37998</v>
      </c>
    </row>
    <row r="129" spans="1:21" ht="31.5">
      <c r="A129" s="20">
        <v>13223</v>
      </c>
      <c r="B129" s="20" t="s">
        <v>162</v>
      </c>
      <c r="C129" s="20" t="s">
        <v>944</v>
      </c>
      <c r="D129" s="21">
        <v>114246</v>
      </c>
      <c r="E129" s="21">
        <v>93662</v>
      </c>
      <c r="F129" s="33">
        <v>20584</v>
      </c>
      <c r="G129" s="22" t="s">
        <v>562</v>
      </c>
      <c r="H129" s="22" t="s">
        <v>562</v>
      </c>
      <c r="I129" s="22" t="s">
        <v>562</v>
      </c>
      <c r="J129" s="22" t="s">
        <v>562</v>
      </c>
      <c r="K129" s="29"/>
      <c r="L129" s="20" t="s">
        <v>671</v>
      </c>
      <c r="M129" s="21">
        <v>114246</v>
      </c>
      <c r="N129" s="21">
        <v>108122</v>
      </c>
      <c r="O129" s="33">
        <v>0</v>
      </c>
      <c r="P129" s="22" t="s">
        <v>562</v>
      </c>
      <c r="Q129" s="22" t="s">
        <v>562</v>
      </c>
      <c r="R129" s="21">
        <v>6124</v>
      </c>
      <c r="S129" s="22" t="s">
        <v>562</v>
      </c>
      <c r="U129" s="6">
        <f t="shared" si="1"/>
        <v>20584</v>
      </c>
    </row>
    <row r="130" spans="1:21" ht="31.5">
      <c r="A130" s="20">
        <v>13225</v>
      </c>
      <c r="B130" s="20" t="s">
        <v>162</v>
      </c>
      <c r="C130" s="20" t="s">
        <v>945</v>
      </c>
      <c r="D130" s="21">
        <v>35684</v>
      </c>
      <c r="E130" s="21">
        <v>35684</v>
      </c>
      <c r="F130" s="32" t="s">
        <v>562</v>
      </c>
      <c r="G130" s="22" t="s">
        <v>562</v>
      </c>
      <c r="H130" s="22" t="s">
        <v>562</v>
      </c>
      <c r="I130" s="22" t="s">
        <v>562</v>
      </c>
      <c r="J130" s="22" t="s">
        <v>562</v>
      </c>
      <c r="K130" s="29"/>
      <c r="L130" s="20" t="s">
        <v>672</v>
      </c>
      <c r="M130" s="21">
        <v>35684</v>
      </c>
      <c r="N130" s="21">
        <v>35684</v>
      </c>
      <c r="O130" s="33">
        <v>0</v>
      </c>
      <c r="P130" s="22" t="s">
        <v>562</v>
      </c>
      <c r="Q130" s="22" t="s">
        <v>562</v>
      </c>
      <c r="R130" s="22" t="s">
        <v>562</v>
      </c>
      <c r="S130" s="22" t="s">
        <v>562</v>
      </c>
      <c r="U130" s="6">
        <v>0</v>
      </c>
    </row>
    <row r="131" spans="1:21" ht="31.5">
      <c r="A131" s="20">
        <v>13227</v>
      </c>
      <c r="B131" s="20" t="s">
        <v>162</v>
      </c>
      <c r="C131" s="20" t="s">
        <v>946</v>
      </c>
      <c r="D131" s="21">
        <v>112829</v>
      </c>
      <c r="E131" s="21">
        <v>107887</v>
      </c>
      <c r="F131" s="32">
        <v>4942</v>
      </c>
      <c r="G131" s="22" t="s">
        <v>562</v>
      </c>
      <c r="H131" s="22" t="s">
        <v>562</v>
      </c>
      <c r="I131" s="22" t="s">
        <v>562</v>
      </c>
      <c r="J131" s="22" t="s">
        <v>562</v>
      </c>
      <c r="K131" s="29"/>
      <c r="L131" s="20" t="s">
        <v>673</v>
      </c>
      <c r="M131" s="21">
        <v>112829</v>
      </c>
      <c r="N131" s="21">
        <v>112829</v>
      </c>
      <c r="O131" s="33">
        <v>0</v>
      </c>
      <c r="P131" s="22" t="s">
        <v>562</v>
      </c>
      <c r="Q131" s="22" t="s">
        <v>562</v>
      </c>
      <c r="R131" s="22" t="s">
        <v>562</v>
      </c>
      <c r="S131" s="22" t="s">
        <v>562</v>
      </c>
      <c r="U131" s="6">
        <f t="shared" si="1"/>
        <v>4942</v>
      </c>
    </row>
    <row r="132" spans="1:21" ht="31.5">
      <c r="A132" s="20">
        <v>13229</v>
      </c>
      <c r="B132" s="20" t="s">
        <v>162</v>
      </c>
      <c r="C132" s="20" t="s">
        <v>947</v>
      </c>
      <c r="D132" s="21">
        <v>109386</v>
      </c>
      <c r="E132" s="21">
        <v>76906</v>
      </c>
      <c r="F132" s="32">
        <v>28864</v>
      </c>
      <c r="G132" s="22" t="s">
        <v>562</v>
      </c>
      <c r="H132" s="22" t="s">
        <v>562</v>
      </c>
      <c r="I132" s="22" t="s">
        <v>562</v>
      </c>
      <c r="J132" s="22">
        <v>3616</v>
      </c>
      <c r="K132" s="29"/>
      <c r="L132" s="20" t="s">
        <v>674</v>
      </c>
      <c r="M132" s="21">
        <v>109386</v>
      </c>
      <c r="N132" s="21">
        <v>97723</v>
      </c>
      <c r="O132" s="33">
        <v>0</v>
      </c>
      <c r="P132" s="21">
        <v>5761</v>
      </c>
      <c r="Q132" s="22" t="s">
        <v>562</v>
      </c>
      <c r="R132" s="21">
        <v>5903</v>
      </c>
      <c r="S132" s="22" t="s">
        <v>562</v>
      </c>
      <c r="U132" s="6">
        <f t="shared" si="1"/>
        <v>28864</v>
      </c>
    </row>
    <row r="133" spans="1:21" ht="31.5">
      <c r="A133" s="20">
        <v>13231</v>
      </c>
      <c r="B133" s="20" t="s">
        <v>162</v>
      </c>
      <c r="C133" s="20" t="s">
        <v>948</v>
      </c>
      <c r="D133" s="21">
        <v>96584</v>
      </c>
      <c r="E133" s="21">
        <v>90061</v>
      </c>
      <c r="F133" s="32">
        <v>6523</v>
      </c>
      <c r="G133" s="22" t="s">
        <v>562</v>
      </c>
      <c r="H133" s="22" t="s">
        <v>562</v>
      </c>
      <c r="I133" s="22" t="s">
        <v>562</v>
      </c>
      <c r="J133" s="22" t="s">
        <v>562</v>
      </c>
      <c r="K133" s="29"/>
      <c r="L133" s="20" t="s">
        <v>675</v>
      </c>
      <c r="M133" s="21">
        <v>96584</v>
      </c>
      <c r="N133" s="21">
        <v>90061</v>
      </c>
      <c r="O133" s="33">
        <v>0</v>
      </c>
      <c r="P133" s="22" t="s">
        <v>562</v>
      </c>
      <c r="Q133" s="22" t="s">
        <v>562</v>
      </c>
      <c r="R133" s="21">
        <v>6523</v>
      </c>
      <c r="S133" s="22" t="s">
        <v>562</v>
      </c>
      <c r="U133" s="6">
        <f t="shared" si="1"/>
        <v>6523</v>
      </c>
    </row>
    <row r="134" spans="1:21" ht="31.5">
      <c r="A134" s="20">
        <v>13233</v>
      </c>
      <c r="B134" s="20" t="s">
        <v>162</v>
      </c>
      <c r="C134" s="20" t="s">
        <v>949</v>
      </c>
      <c r="D134" s="21">
        <v>133236</v>
      </c>
      <c r="E134" s="21">
        <v>98481</v>
      </c>
      <c r="F134" s="32">
        <v>34754</v>
      </c>
      <c r="G134" s="22" t="s">
        <v>562</v>
      </c>
      <c r="H134" s="21" t="s">
        <v>562</v>
      </c>
      <c r="I134" s="22" t="s">
        <v>562</v>
      </c>
      <c r="J134" s="22" t="s">
        <v>562</v>
      </c>
      <c r="K134" s="29"/>
      <c r="L134" s="20" t="s">
        <v>676</v>
      </c>
      <c r="M134" s="21">
        <v>133236</v>
      </c>
      <c r="N134" s="21">
        <v>127863</v>
      </c>
      <c r="O134" s="33">
        <v>0</v>
      </c>
      <c r="P134" s="22" t="s">
        <v>562</v>
      </c>
      <c r="Q134" s="21">
        <v>1531</v>
      </c>
      <c r="R134" s="21">
        <v>3842</v>
      </c>
      <c r="S134" s="22" t="s">
        <v>562</v>
      </c>
      <c r="U134" s="6">
        <f t="shared" si="1"/>
        <v>34754</v>
      </c>
    </row>
    <row r="135" spans="1:21" ht="31.5">
      <c r="A135" s="20">
        <v>13235</v>
      </c>
      <c r="B135" s="20" t="s">
        <v>162</v>
      </c>
      <c r="C135" s="20" t="s">
        <v>950</v>
      </c>
      <c r="D135" s="21">
        <v>82427</v>
      </c>
      <c r="E135" s="21">
        <v>52395</v>
      </c>
      <c r="F135" s="32">
        <v>23687</v>
      </c>
      <c r="G135" s="22" t="s">
        <v>562</v>
      </c>
      <c r="H135" s="22">
        <v>6345</v>
      </c>
      <c r="I135" s="22" t="s">
        <v>562</v>
      </c>
      <c r="J135" s="21" t="s">
        <v>562</v>
      </c>
      <c r="K135" s="29"/>
      <c r="L135" s="20" t="s">
        <v>677</v>
      </c>
      <c r="M135" s="21">
        <v>82427</v>
      </c>
      <c r="N135" s="21">
        <v>76605</v>
      </c>
      <c r="O135" s="33">
        <v>0</v>
      </c>
      <c r="P135" s="22">
        <v>5822</v>
      </c>
      <c r="Q135" s="22" t="s">
        <v>562</v>
      </c>
      <c r="R135" s="22" t="s">
        <v>562</v>
      </c>
      <c r="S135" s="22" t="s">
        <v>562</v>
      </c>
      <c r="U135" s="6">
        <f t="shared" si="1"/>
        <v>23687</v>
      </c>
    </row>
    <row r="136" spans="1:21" ht="31.5">
      <c r="A136" s="20">
        <v>13237</v>
      </c>
      <c r="B136" s="20" t="s">
        <v>162</v>
      </c>
      <c r="C136" s="20" t="s">
        <v>951</v>
      </c>
      <c r="D136" s="21">
        <v>148523</v>
      </c>
      <c r="E136" s="21">
        <v>130204</v>
      </c>
      <c r="F136" s="32">
        <v>15368</v>
      </c>
      <c r="G136" s="22" t="s">
        <v>562</v>
      </c>
      <c r="H136" s="22" t="s">
        <v>562</v>
      </c>
      <c r="I136" s="22" t="s">
        <v>562</v>
      </c>
      <c r="J136" s="22">
        <v>2952</v>
      </c>
      <c r="K136" s="29"/>
      <c r="L136" s="20" t="s">
        <v>678</v>
      </c>
      <c r="M136" s="21">
        <v>148523</v>
      </c>
      <c r="N136" s="21">
        <v>137974</v>
      </c>
      <c r="O136" s="33">
        <v>0</v>
      </c>
      <c r="P136" s="22" t="s">
        <v>562</v>
      </c>
      <c r="Q136" s="22" t="s">
        <v>562</v>
      </c>
      <c r="R136" s="21">
        <v>10550</v>
      </c>
      <c r="S136" s="21" t="s">
        <v>562</v>
      </c>
      <c r="U136" s="6">
        <f t="shared" si="1"/>
        <v>15368</v>
      </c>
    </row>
    <row r="137" spans="1:21" ht="31.5">
      <c r="A137" s="20">
        <v>13239</v>
      </c>
      <c r="B137" s="20" t="s">
        <v>162</v>
      </c>
      <c r="C137" s="20" t="s">
        <v>952</v>
      </c>
      <c r="D137" s="21">
        <v>91672</v>
      </c>
      <c r="E137" s="21">
        <v>79162</v>
      </c>
      <c r="F137" s="33">
        <v>12510</v>
      </c>
      <c r="G137" s="22" t="s">
        <v>562</v>
      </c>
      <c r="H137" s="22" t="s">
        <v>562</v>
      </c>
      <c r="I137" s="22" t="s">
        <v>562</v>
      </c>
      <c r="J137" s="22" t="s">
        <v>562</v>
      </c>
      <c r="K137" s="29"/>
      <c r="L137" s="20" t="s">
        <v>679</v>
      </c>
      <c r="M137" s="21">
        <v>91672</v>
      </c>
      <c r="N137" s="21">
        <v>83401</v>
      </c>
      <c r="O137" s="33">
        <v>0</v>
      </c>
      <c r="P137" s="21">
        <v>8191</v>
      </c>
      <c r="Q137" s="22" t="s">
        <v>562</v>
      </c>
      <c r="R137" s="21" t="s">
        <v>562</v>
      </c>
      <c r="S137" s="22">
        <v>80</v>
      </c>
      <c r="U137" s="6">
        <f t="shared" si="1"/>
        <v>12510</v>
      </c>
    </row>
    <row r="138" spans="1:21" ht="31.5">
      <c r="A138" s="20">
        <v>13241</v>
      </c>
      <c r="B138" s="20" t="s">
        <v>162</v>
      </c>
      <c r="C138" s="20" t="s">
        <v>953</v>
      </c>
      <c r="D138" s="21">
        <v>197036</v>
      </c>
      <c r="E138" s="21">
        <v>194570</v>
      </c>
      <c r="F138" s="32">
        <v>2466</v>
      </c>
      <c r="G138" s="21" t="s">
        <v>562</v>
      </c>
      <c r="H138" s="22" t="s">
        <v>562</v>
      </c>
      <c r="I138" s="22" t="s">
        <v>562</v>
      </c>
      <c r="J138" s="21" t="s">
        <v>562</v>
      </c>
      <c r="K138" s="29"/>
      <c r="L138" s="20" t="s">
        <v>680</v>
      </c>
      <c r="M138" s="21">
        <v>197036</v>
      </c>
      <c r="N138" s="21">
        <v>194570</v>
      </c>
      <c r="O138" s="33">
        <v>0</v>
      </c>
      <c r="P138" s="22" t="s">
        <v>562</v>
      </c>
      <c r="Q138" s="22" t="s">
        <v>562</v>
      </c>
      <c r="R138" s="22">
        <v>2466</v>
      </c>
      <c r="S138" s="22" t="s">
        <v>562</v>
      </c>
      <c r="U138" s="6">
        <f t="shared" si="1"/>
        <v>2466</v>
      </c>
    </row>
    <row r="139" spans="1:21" ht="31.5">
      <c r="A139" s="20">
        <v>13243</v>
      </c>
      <c r="B139" s="20" t="s">
        <v>162</v>
      </c>
      <c r="C139" s="20" t="s">
        <v>954</v>
      </c>
      <c r="D139" s="21">
        <v>189456</v>
      </c>
      <c r="E139" s="21">
        <v>109967</v>
      </c>
      <c r="F139" s="32">
        <v>71466</v>
      </c>
      <c r="G139" s="22">
        <v>8023</v>
      </c>
      <c r="H139" s="22" t="s">
        <v>562</v>
      </c>
      <c r="I139" s="22" t="s">
        <v>562</v>
      </c>
      <c r="J139" s="21" t="s">
        <v>562</v>
      </c>
      <c r="K139" s="29"/>
      <c r="L139" s="20" t="s">
        <v>681</v>
      </c>
      <c r="M139" s="21">
        <v>189456</v>
      </c>
      <c r="N139" s="21">
        <v>159581</v>
      </c>
      <c r="O139" s="33">
        <v>0</v>
      </c>
      <c r="P139" s="21">
        <v>12432</v>
      </c>
      <c r="Q139" s="21">
        <v>1500</v>
      </c>
      <c r="R139" s="21">
        <v>9420</v>
      </c>
      <c r="S139" s="21">
        <v>6523</v>
      </c>
      <c r="U139" s="6">
        <f t="shared" si="1"/>
        <v>71466</v>
      </c>
    </row>
    <row r="140" spans="1:21" ht="31.5">
      <c r="A140" s="20">
        <v>13245</v>
      </c>
      <c r="B140" s="20" t="s">
        <v>162</v>
      </c>
      <c r="C140" s="20" t="s">
        <v>955</v>
      </c>
      <c r="D140" s="21">
        <v>131356</v>
      </c>
      <c r="E140" s="21">
        <v>102229</v>
      </c>
      <c r="F140" s="33">
        <v>22604</v>
      </c>
      <c r="G140" s="22" t="s">
        <v>562</v>
      </c>
      <c r="H140" s="22" t="s">
        <v>562</v>
      </c>
      <c r="I140" s="22" t="s">
        <v>562</v>
      </c>
      <c r="J140" s="22">
        <v>6523</v>
      </c>
      <c r="K140" s="29"/>
      <c r="L140" s="20" t="s">
        <v>682</v>
      </c>
      <c r="M140" s="21">
        <v>131356</v>
      </c>
      <c r="N140" s="21">
        <v>131356</v>
      </c>
      <c r="O140" s="33">
        <v>0</v>
      </c>
      <c r="P140" s="22" t="s">
        <v>562</v>
      </c>
      <c r="Q140" s="22" t="s">
        <v>562</v>
      </c>
      <c r="R140" s="21" t="s">
        <v>562</v>
      </c>
      <c r="S140" s="22" t="s">
        <v>562</v>
      </c>
      <c r="U140" s="6">
        <f t="shared" si="1"/>
        <v>22604</v>
      </c>
    </row>
    <row r="141" spans="1:21" ht="31.5">
      <c r="A141" s="20">
        <v>13247</v>
      </c>
      <c r="B141" s="20" t="s">
        <v>162</v>
      </c>
      <c r="C141" s="20" t="s">
        <v>956</v>
      </c>
      <c r="D141" s="21">
        <v>25046</v>
      </c>
      <c r="E141" s="21">
        <v>25046</v>
      </c>
      <c r="F141" s="32" t="s">
        <v>562</v>
      </c>
      <c r="G141" s="21" t="s">
        <v>562</v>
      </c>
      <c r="H141" s="22" t="s">
        <v>562</v>
      </c>
      <c r="I141" s="22" t="s">
        <v>562</v>
      </c>
      <c r="J141" s="22" t="s">
        <v>562</v>
      </c>
      <c r="K141" s="29"/>
      <c r="L141" s="20" t="s">
        <v>683</v>
      </c>
      <c r="M141" s="21">
        <v>25046</v>
      </c>
      <c r="N141" s="21">
        <v>25046</v>
      </c>
      <c r="O141" s="33">
        <v>0</v>
      </c>
      <c r="P141" s="22" t="s">
        <v>562</v>
      </c>
      <c r="Q141" s="22" t="s">
        <v>562</v>
      </c>
      <c r="R141" s="22" t="s">
        <v>562</v>
      </c>
      <c r="S141" s="22" t="s">
        <v>562</v>
      </c>
      <c r="U141" s="6">
        <v>0</v>
      </c>
    </row>
    <row r="142" spans="1:21" ht="31.5">
      <c r="A142" s="20">
        <v>13249</v>
      </c>
      <c r="B142" s="20" t="s">
        <v>162</v>
      </c>
      <c r="C142" s="20" t="s">
        <v>957</v>
      </c>
      <c r="D142" s="21">
        <v>112908</v>
      </c>
      <c r="E142" s="21">
        <v>75288</v>
      </c>
      <c r="F142" s="32">
        <v>31096</v>
      </c>
      <c r="G142" s="21">
        <v>6523</v>
      </c>
      <c r="H142" s="22" t="s">
        <v>562</v>
      </c>
      <c r="I142" s="22" t="s">
        <v>562</v>
      </c>
      <c r="J142" s="22" t="s">
        <v>562</v>
      </c>
      <c r="K142" s="29"/>
      <c r="L142" s="20" t="s">
        <v>684</v>
      </c>
      <c r="M142" s="21">
        <v>112908</v>
      </c>
      <c r="N142" s="21">
        <v>99409</v>
      </c>
      <c r="O142" s="33">
        <v>0</v>
      </c>
      <c r="P142" s="21">
        <v>5520</v>
      </c>
      <c r="Q142" s="21">
        <v>6523</v>
      </c>
      <c r="R142" s="22">
        <v>1455</v>
      </c>
      <c r="S142" s="22" t="s">
        <v>562</v>
      </c>
      <c r="U142" s="6">
        <f t="shared" si="1"/>
        <v>31096</v>
      </c>
    </row>
    <row r="143" spans="1:21" ht="31.5">
      <c r="A143" s="20">
        <v>13251</v>
      </c>
      <c r="B143" s="20" t="s">
        <v>162</v>
      </c>
      <c r="C143" s="20" t="s">
        <v>958</v>
      </c>
      <c r="D143" s="21">
        <v>332616</v>
      </c>
      <c r="E143" s="21">
        <v>244388</v>
      </c>
      <c r="F143" s="32">
        <v>82925</v>
      </c>
      <c r="G143" s="22">
        <v>5303</v>
      </c>
      <c r="H143" s="22" t="s">
        <v>562</v>
      </c>
      <c r="I143" s="22" t="s">
        <v>562</v>
      </c>
      <c r="J143" s="22" t="s">
        <v>562</v>
      </c>
      <c r="K143" s="29"/>
      <c r="L143" s="20" t="s">
        <v>685</v>
      </c>
      <c r="M143" s="21">
        <v>332616</v>
      </c>
      <c r="N143" s="21">
        <v>282787</v>
      </c>
      <c r="O143" s="33">
        <v>0</v>
      </c>
      <c r="P143" s="21">
        <v>13664</v>
      </c>
      <c r="Q143" s="21">
        <v>5303</v>
      </c>
      <c r="R143" s="21">
        <v>30862</v>
      </c>
      <c r="S143" s="22" t="s">
        <v>562</v>
      </c>
      <c r="U143" s="6">
        <f t="shared" si="1"/>
        <v>82925</v>
      </c>
    </row>
    <row r="144" spans="1:21" ht="31.5">
      <c r="A144" s="20">
        <v>13253</v>
      </c>
      <c r="B144" s="20" t="s">
        <v>162</v>
      </c>
      <c r="C144" s="20" t="s">
        <v>959</v>
      </c>
      <c r="D144" s="21">
        <v>47837</v>
      </c>
      <c r="E144" s="21">
        <v>23968</v>
      </c>
      <c r="F144" s="32">
        <v>17542</v>
      </c>
      <c r="G144" s="22" t="s">
        <v>562</v>
      </c>
      <c r="H144" s="22">
        <v>6327</v>
      </c>
      <c r="I144" s="22" t="s">
        <v>562</v>
      </c>
      <c r="J144" s="22" t="s">
        <v>562</v>
      </c>
      <c r="K144" s="29"/>
      <c r="L144" s="20" t="s">
        <v>686</v>
      </c>
      <c r="M144" s="21">
        <v>47837</v>
      </c>
      <c r="N144" s="21">
        <v>42446</v>
      </c>
      <c r="O144" s="33">
        <v>0</v>
      </c>
      <c r="P144" s="22">
        <v>5391</v>
      </c>
      <c r="Q144" s="22" t="s">
        <v>562</v>
      </c>
      <c r="R144" s="22" t="s">
        <v>562</v>
      </c>
      <c r="S144" s="22" t="s">
        <v>562</v>
      </c>
      <c r="U144" s="6">
        <f t="shared" si="1"/>
        <v>17542</v>
      </c>
    </row>
    <row r="145" spans="1:21" ht="31.5">
      <c r="A145" s="20">
        <v>13255</v>
      </c>
      <c r="B145" s="20" t="s">
        <v>162</v>
      </c>
      <c r="C145" s="20" t="s">
        <v>960</v>
      </c>
      <c r="D145" s="21">
        <v>88726</v>
      </c>
      <c r="E145" s="21">
        <v>72749</v>
      </c>
      <c r="F145" s="32">
        <v>15977</v>
      </c>
      <c r="G145" s="22" t="s">
        <v>562</v>
      </c>
      <c r="H145" s="22" t="s">
        <v>562</v>
      </c>
      <c r="I145" s="22" t="s">
        <v>562</v>
      </c>
      <c r="J145" s="22" t="s">
        <v>562</v>
      </c>
      <c r="K145" s="29"/>
      <c r="L145" s="20" t="s">
        <v>687</v>
      </c>
      <c r="M145" s="21">
        <v>88726</v>
      </c>
      <c r="N145" s="21">
        <v>77342</v>
      </c>
      <c r="O145" s="33">
        <v>0</v>
      </c>
      <c r="P145" s="22" t="s">
        <v>562</v>
      </c>
      <c r="Q145" s="22" t="s">
        <v>562</v>
      </c>
      <c r="R145" s="21">
        <v>11385</v>
      </c>
      <c r="S145" s="22" t="s">
        <v>562</v>
      </c>
      <c r="U145" s="6">
        <f t="shared" si="1"/>
        <v>15977</v>
      </c>
    </row>
    <row r="146" spans="1:21" ht="31.5">
      <c r="A146" s="20">
        <v>13257</v>
      </c>
      <c r="B146" s="20" t="s">
        <v>162</v>
      </c>
      <c r="C146" s="20" t="s">
        <v>961</v>
      </c>
      <c r="D146" s="21">
        <v>92027</v>
      </c>
      <c r="E146" s="21">
        <v>81772</v>
      </c>
      <c r="F146" s="32">
        <v>10255</v>
      </c>
      <c r="G146" s="22" t="s">
        <v>562</v>
      </c>
      <c r="H146" s="22" t="s">
        <v>562</v>
      </c>
      <c r="I146" s="22" t="s">
        <v>562</v>
      </c>
      <c r="J146" s="22" t="s">
        <v>562</v>
      </c>
      <c r="K146" s="29"/>
      <c r="L146" s="20" t="s">
        <v>688</v>
      </c>
      <c r="M146" s="21">
        <v>92027</v>
      </c>
      <c r="N146" s="21">
        <v>86285</v>
      </c>
      <c r="O146" s="33">
        <v>0</v>
      </c>
      <c r="P146" s="22" t="s">
        <v>562</v>
      </c>
      <c r="Q146" s="22" t="s">
        <v>562</v>
      </c>
      <c r="R146" s="21">
        <v>5742</v>
      </c>
      <c r="S146" s="22" t="s">
        <v>562</v>
      </c>
      <c r="U146" s="6">
        <f t="shared" si="1"/>
        <v>10255</v>
      </c>
    </row>
    <row r="147" spans="1:21" ht="31.5">
      <c r="A147" s="20">
        <v>13259</v>
      </c>
      <c r="B147" s="20" t="s">
        <v>162</v>
      </c>
      <c r="C147" s="20" t="s">
        <v>962</v>
      </c>
      <c r="D147" s="21">
        <v>239109</v>
      </c>
      <c r="E147" s="21">
        <v>184351</v>
      </c>
      <c r="F147" s="32">
        <v>54758</v>
      </c>
      <c r="G147" s="21" t="s">
        <v>562</v>
      </c>
      <c r="H147" s="22" t="s">
        <v>562</v>
      </c>
      <c r="I147" s="21" t="s">
        <v>562</v>
      </c>
      <c r="J147" s="22" t="s">
        <v>562</v>
      </c>
      <c r="K147" s="29"/>
      <c r="L147" s="20" t="s">
        <v>689</v>
      </c>
      <c r="M147" s="21">
        <v>239109</v>
      </c>
      <c r="N147" s="21">
        <v>214397</v>
      </c>
      <c r="O147" s="33">
        <v>0</v>
      </c>
      <c r="P147" s="21">
        <v>6000</v>
      </c>
      <c r="Q147" s="22" t="s">
        <v>562</v>
      </c>
      <c r="R147" s="21">
        <v>18712</v>
      </c>
      <c r="S147" s="22" t="s">
        <v>562</v>
      </c>
      <c r="U147" s="6">
        <f t="shared" si="1"/>
        <v>54758</v>
      </c>
    </row>
    <row r="148" spans="1:21" ht="31.5">
      <c r="A148" s="20">
        <v>13261</v>
      </c>
      <c r="B148" s="20" t="s">
        <v>162</v>
      </c>
      <c r="C148" s="20" t="s">
        <v>963</v>
      </c>
      <c r="D148" s="21">
        <v>196804</v>
      </c>
      <c r="E148" s="21">
        <v>136719</v>
      </c>
      <c r="F148" s="32">
        <v>53561</v>
      </c>
      <c r="G148" s="22">
        <v>6523</v>
      </c>
      <c r="H148" s="22" t="s">
        <v>562</v>
      </c>
      <c r="I148" s="22" t="s">
        <v>562</v>
      </c>
      <c r="J148" s="21" t="s">
        <v>562</v>
      </c>
      <c r="K148" s="29"/>
      <c r="L148" s="20" t="s">
        <v>690</v>
      </c>
      <c r="M148" s="21">
        <v>196804</v>
      </c>
      <c r="N148" s="21">
        <v>177757</v>
      </c>
      <c r="O148" s="32">
        <v>6523</v>
      </c>
      <c r="P148" s="21">
        <v>6000</v>
      </c>
      <c r="Q148" s="21">
        <v>6523</v>
      </c>
      <c r="R148" s="22" t="s">
        <v>562</v>
      </c>
      <c r="S148" s="22" t="s">
        <v>562</v>
      </c>
      <c r="U148" s="6">
        <f t="shared" si="1"/>
        <v>60084</v>
      </c>
    </row>
    <row r="149" spans="1:21" ht="31.5">
      <c r="A149" s="20">
        <v>13263</v>
      </c>
      <c r="B149" s="20" t="s">
        <v>162</v>
      </c>
      <c r="C149" s="20" t="s">
        <v>964</v>
      </c>
      <c r="D149" s="21">
        <v>209497</v>
      </c>
      <c r="E149" s="21">
        <v>168287</v>
      </c>
      <c r="F149" s="32">
        <v>41210</v>
      </c>
      <c r="G149" s="21" t="s">
        <v>562</v>
      </c>
      <c r="H149" s="22" t="s">
        <v>562</v>
      </c>
      <c r="I149" s="22" t="s">
        <v>562</v>
      </c>
      <c r="J149" s="22" t="s">
        <v>562</v>
      </c>
      <c r="K149" s="29"/>
      <c r="L149" s="20" t="s">
        <v>691</v>
      </c>
      <c r="M149" s="21">
        <v>209497</v>
      </c>
      <c r="N149" s="21">
        <v>188106</v>
      </c>
      <c r="O149" s="33">
        <v>0</v>
      </c>
      <c r="P149" s="21">
        <v>6523</v>
      </c>
      <c r="Q149" s="21">
        <v>7293</v>
      </c>
      <c r="R149" s="21">
        <v>7539</v>
      </c>
      <c r="S149" s="22">
        <v>35</v>
      </c>
      <c r="U149" s="6">
        <f t="shared" ref="U149:U179" si="2">O149+F149</f>
        <v>41210</v>
      </c>
    </row>
    <row r="150" spans="1:21" ht="31.5">
      <c r="A150" s="20">
        <v>13265</v>
      </c>
      <c r="B150" s="20" t="s">
        <v>162</v>
      </c>
      <c r="C150" s="20" t="s">
        <v>965</v>
      </c>
      <c r="D150" s="21">
        <v>121938</v>
      </c>
      <c r="E150" s="21">
        <v>100847</v>
      </c>
      <c r="F150" s="32">
        <v>9676</v>
      </c>
      <c r="G150" s="22">
        <v>11416</v>
      </c>
      <c r="H150" s="22" t="s">
        <v>562</v>
      </c>
      <c r="I150" s="22" t="s">
        <v>562</v>
      </c>
      <c r="J150" s="22" t="s">
        <v>562</v>
      </c>
      <c r="K150" s="29"/>
      <c r="L150" s="20" t="s">
        <v>692</v>
      </c>
      <c r="M150" s="21">
        <v>121938</v>
      </c>
      <c r="N150" s="21">
        <v>108299</v>
      </c>
      <c r="O150" s="33">
        <v>0</v>
      </c>
      <c r="P150" s="21">
        <v>2223</v>
      </c>
      <c r="Q150" s="21">
        <v>11416</v>
      </c>
      <c r="R150" s="21" t="s">
        <v>562</v>
      </c>
      <c r="S150" s="22" t="s">
        <v>562</v>
      </c>
      <c r="U150" s="6">
        <f t="shared" si="2"/>
        <v>9676</v>
      </c>
    </row>
    <row r="151" spans="1:21" ht="31.5">
      <c r="A151" s="20">
        <v>13267</v>
      </c>
      <c r="B151" s="20" t="s">
        <v>162</v>
      </c>
      <c r="C151" s="20" t="s">
        <v>966</v>
      </c>
      <c r="D151" s="21">
        <v>184830</v>
      </c>
      <c r="E151" s="21">
        <v>146596</v>
      </c>
      <c r="F151" s="32">
        <v>38234</v>
      </c>
      <c r="G151" s="21" t="s">
        <v>562</v>
      </c>
      <c r="H151" s="21" t="s">
        <v>562</v>
      </c>
      <c r="I151" s="22" t="s">
        <v>562</v>
      </c>
      <c r="J151" s="22" t="s">
        <v>562</v>
      </c>
      <c r="K151" s="29"/>
      <c r="L151" s="20" t="s">
        <v>693</v>
      </c>
      <c r="M151" s="21">
        <v>184830</v>
      </c>
      <c r="N151" s="21">
        <v>177314</v>
      </c>
      <c r="O151" s="33">
        <v>0</v>
      </c>
      <c r="P151" s="21">
        <v>7517</v>
      </c>
      <c r="Q151" s="22" t="s">
        <v>562</v>
      </c>
      <c r="R151" s="22" t="s">
        <v>562</v>
      </c>
      <c r="S151" s="22" t="s">
        <v>562</v>
      </c>
      <c r="U151" s="6">
        <f t="shared" si="2"/>
        <v>38234</v>
      </c>
    </row>
    <row r="152" spans="1:21" ht="31.5">
      <c r="A152" s="20">
        <v>13269</v>
      </c>
      <c r="B152" s="20" t="s">
        <v>162</v>
      </c>
      <c r="C152" s="20" t="s">
        <v>967</v>
      </c>
      <c r="D152" s="21">
        <v>235706</v>
      </c>
      <c r="E152" s="21">
        <v>163345</v>
      </c>
      <c r="F152" s="32">
        <v>55692</v>
      </c>
      <c r="G152" s="21">
        <v>15170</v>
      </c>
      <c r="H152" s="21">
        <v>1500</v>
      </c>
      <c r="I152" s="22" t="s">
        <v>562</v>
      </c>
      <c r="J152" s="21" t="s">
        <v>562</v>
      </c>
      <c r="K152" s="29"/>
      <c r="L152" s="20" t="s">
        <v>694</v>
      </c>
      <c r="M152" s="21">
        <v>235706</v>
      </c>
      <c r="N152" s="21">
        <v>205626</v>
      </c>
      <c r="O152" s="33">
        <v>0</v>
      </c>
      <c r="P152" s="21">
        <v>6887</v>
      </c>
      <c r="Q152" s="21">
        <v>15170</v>
      </c>
      <c r="R152" s="21">
        <v>8023</v>
      </c>
      <c r="S152" s="22" t="s">
        <v>562</v>
      </c>
      <c r="U152" s="6">
        <f t="shared" si="2"/>
        <v>55692</v>
      </c>
    </row>
    <row r="153" spans="1:21" ht="31.5">
      <c r="A153" s="20">
        <v>13271</v>
      </c>
      <c r="B153" s="20" t="s">
        <v>162</v>
      </c>
      <c r="C153" s="20" t="s">
        <v>968</v>
      </c>
      <c r="D153" s="21">
        <v>247855</v>
      </c>
      <c r="E153" s="21">
        <v>190228</v>
      </c>
      <c r="F153" s="32">
        <v>53185</v>
      </c>
      <c r="G153" s="21">
        <v>1491</v>
      </c>
      <c r="H153" s="22" t="s">
        <v>562</v>
      </c>
      <c r="I153" s="22" t="s">
        <v>562</v>
      </c>
      <c r="J153" s="22">
        <v>2951</v>
      </c>
      <c r="K153" s="29"/>
      <c r="L153" s="20" t="s">
        <v>695</v>
      </c>
      <c r="M153" s="21">
        <v>247855</v>
      </c>
      <c r="N153" s="21">
        <v>225518</v>
      </c>
      <c r="O153" s="33">
        <v>0</v>
      </c>
      <c r="P153" s="21">
        <v>5565</v>
      </c>
      <c r="Q153" s="21">
        <v>1491</v>
      </c>
      <c r="R153" s="21">
        <v>15282</v>
      </c>
      <c r="S153" s="22" t="s">
        <v>562</v>
      </c>
      <c r="U153" s="6">
        <f t="shared" si="2"/>
        <v>53185</v>
      </c>
    </row>
    <row r="154" spans="1:21" ht="31.5">
      <c r="A154" s="20">
        <v>13273</v>
      </c>
      <c r="B154" s="20" t="s">
        <v>162</v>
      </c>
      <c r="C154" s="20" t="s">
        <v>969</v>
      </c>
      <c r="D154" s="21">
        <v>155552</v>
      </c>
      <c r="E154" s="21">
        <v>122617</v>
      </c>
      <c r="F154" s="32">
        <v>24815</v>
      </c>
      <c r="G154" s="22">
        <v>8121</v>
      </c>
      <c r="H154" s="22" t="s">
        <v>562</v>
      </c>
      <c r="I154" s="22" t="s">
        <v>562</v>
      </c>
      <c r="J154" s="21" t="s">
        <v>562</v>
      </c>
      <c r="K154" s="29"/>
      <c r="L154" s="20" t="s">
        <v>696</v>
      </c>
      <c r="M154" s="21">
        <v>155552</v>
      </c>
      <c r="N154" s="21">
        <v>146680</v>
      </c>
      <c r="O154" s="33">
        <v>0</v>
      </c>
      <c r="P154" s="22">
        <v>752</v>
      </c>
      <c r="Q154" s="21">
        <v>8121</v>
      </c>
      <c r="R154" s="21" t="s">
        <v>562</v>
      </c>
      <c r="S154" s="22" t="s">
        <v>562</v>
      </c>
      <c r="U154" s="6">
        <f t="shared" si="2"/>
        <v>24815</v>
      </c>
    </row>
    <row r="155" spans="1:21" ht="31.5">
      <c r="A155" s="20">
        <v>13275</v>
      </c>
      <c r="B155" s="20" t="s">
        <v>162</v>
      </c>
      <c r="C155" s="20" t="s">
        <v>970</v>
      </c>
      <c r="D155" s="21">
        <v>204275</v>
      </c>
      <c r="E155" s="21">
        <v>140251</v>
      </c>
      <c r="F155" s="32">
        <v>52183</v>
      </c>
      <c r="G155" s="22" t="s">
        <v>562</v>
      </c>
      <c r="H155" s="22" t="s">
        <v>562</v>
      </c>
      <c r="I155" s="22" t="s">
        <v>562</v>
      </c>
      <c r="J155" s="22">
        <v>11841</v>
      </c>
      <c r="K155" s="29"/>
      <c r="L155" s="20" t="s">
        <v>697</v>
      </c>
      <c r="M155" s="21">
        <v>204275</v>
      </c>
      <c r="N155" s="21">
        <v>198354</v>
      </c>
      <c r="O155" s="32">
        <v>5921</v>
      </c>
      <c r="P155" s="22" t="s">
        <v>562</v>
      </c>
      <c r="Q155" s="22" t="s">
        <v>562</v>
      </c>
      <c r="R155" s="22" t="s">
        <v>562</v>
      </c>
      <c r="S155" s="22" t="s">
        <v>562</v>
      </c>
      <c r="U155" s="6">
        <f t="shared" si="2"/>
        <v>58104</v>
      </c>
    </row>
    <row r="156" spans="1:21" ht="31.5">
      <c r="A156" s="20">
        <v>13277</v>
      </c>
      <c r="B156" s="20" t="s">
        <v>162</v>
      </c>
      <c r="C156" s="20" t="s">
        <v>971</v>
      </c>
      <c r="D156" s="21">
        <v>87709</v>
      </c>
      <c r="E156" s="21">
        <v>75384</v>
      </c>
      <c r="F156" s="32">
        <v>12325</v>
      </c>
      <c r="G156" s="22" t="s">
        <v>562</v>
      </c>
      <c r="H156" s="22" t="s">
        <v>562</v>
      </c>
      <c r="I156" s="21" t="s">
        <v>562</v>
      </c>
      <c r="J156" s="22" t="s">
        <v>562</v>
      </c>
      <c r="K156" s="29"/>
      <c r="L156" s="20" t="s">
        <v>698</v>
      </c>
      <c r="M156" s="21">
        <v>87709</v>
      </c>
      <c r="N156" s="21">
        <v>77037</v>
      </c>
      <c r="O156" s="33">
        <v>0</v>
      </c>
      <c r="P156" s="21">
        <v>10671</v>
      </c>
      <c r="Q156" s="22" t="s">
        <v>562</v>
      </c>
      <c r="R156" s="22" t="s">
        <v>562</v>
      </c>
      <c r="S156" s="22" t="s">
        <v>562</v>
      </c>
      <c r="U156" s="6">
        <f t="shared" si="2"/>
        <v>12325</v>
      </c>
    </row>
    <row r="157" spans="1:21" ht="31.5">
      <c r="A157" s="20">
        <v>13279</v>
      </c>
      <c r="B157" s="20" t="s">
        <v>162</v>
      </c>
      <c r="C157" s="20" t="s">
        <v>972</v>
      </c>
      <c r="D157" s="21">
        <v>157958</v>
      </c>
      <c r="E157" s="21">
        <v>120442</v>
      </c>
      <c r="F157" s="32">
        <v>33549</v>
      </c>
      <c r="G157" s="22" t="s">
        <v>562</v>
      </c>
      <c r="H157" s="22" t="s">
        <v>562</v>
      </c>
      <c r="I157" s="22">
        <v>3967</v>
      </c>
      <c r="J157" s="22" t="s">
        <v>562</v>
      </c>
      <c r="K157" s="29"/>
      <c r="L157" s="20" t="s">
        <v>699</v>
      </c>
      <c r="M157" s="21">
        <v>157958</v>
      </c>
      <c r="N157" s="21">
        <v>145064</v>
      </c>
      <c r="O157" s="33">
        <v>0</v>
      </c>
      <c r="P157" s="21">
        <v>6447</v>
      </c>
      <c r="Q157" s="22" t="s">
        <v>562</v>
      </c>
      <c r="R157" s="21">
        <v>6447</v>
      </c>
      <c r="S157" s="22" t="s">
        <v>562</v>
      </c>
      <c r="U157" s="6">
        <f t="shared" si="2"/>
        <v>33549</v>
      </c>
    </row>
    <row r="158" spans="1:21" ht="31.5">
      <c r="A158" s="20">
        <v>13281</v>
      </c>
      <c r="B158" s="20" t="s">
        <v>162</v>
      </c>
      <c r="C158" s="20" t="s">
        <v>973</v>
      </c>
      <c r="D158" s="21">
        <v>62290</v>
      </c>
      <c r="E158" s="21">
        <v>58165</v>
      </c>
      <c r="F158" s="32">
        <v>4124</v>
      </c>
      <c r="G158" s="22" t="s">
        <v>562</v>
      </c>
      <c r="H158" s="22" t="s">
        <v>562</v>
      </c>
      <c r="I158" s="21" t="s">
        <v>562</v>
      </c>
      <c r="J158" s="21" t="s">
        <v>562</v>
      </c>
      <c r="K158" s="29"/>
      <c r="L158" s="20" t="s">
        <v>700</v>
      </c>
      <c r="M158" s="21">
        <v>62290</v>
      </c>
      <c r="N158" s="21">
        <v>58165</v>
      </c>
      <c r="O158" s="33">
        <v>0</v>
      </c>
      <c r="P158" s="22" t="s">
        <v>562</v>
      </c>
      <c r="Q158" s="22" t="s">
        <v>562</v>
      </c>
      <c r="R158" s="21">
        <v>4124</v>
      </c>
      <c r="S158" s="22" t="s">
        <v>562</v>
      </c>
      <c r="U158" s="6">
        <f t="shared" si="2"/>
        <v>4124</v>
      </c>
    </row>
    <row r="159" spans="1:21" ht="31.5">
      <c r="A159" s="20">
        <v>13283</v>
      </c>
      <c r="B159" s="20" t="s">
        <v>162</v>
      </c>
      <c r="C159" s="20" t="s">
        <v>974</v>
      </c>
      <c r="D159" s="21">
        <v>112693</v>
      </c>
      <c r="E159" s="21">
        <v>84807</v>
      </c>
      <c r="F159" s="32">
        <v>17118</v>
      </c>
      <c r="G159" s="22" t="s">
        <v>562</v>
      </c>
      <c r="H159" s="21" t="s">
        <v>562</v>
      </c>
      <c r="I159" s="22">
        <v>6447</v>
      </c>
      <c r="J159" s="22">
        <v>4320</v>
      </c>
      <c r="K159" s="29"/>
      <c r="L159" s="20" t="s">
        <v>701</v>
      </c>
      <c r="M159" s="21">
        <v>112693</v>
      </c>
      <c r="N159" s="21">
        <v>106246</v>
      </c>
      <c r="O159" s="33">
        <v>0</v>
      </c>
      <c r="P159" s="22" t="s">
        <v>562</v>
      </c>
      <c r="Q159" s="22" t="s">
        <v>562</v>
      </c>
      <c r="R159" s="21">
        <v>6447</v>
      </c>
      <c r="S159" s="22" t="s">
        <v>562</v>
      </c>
      <c r="U159" s="6">
        <f t="shared" si="2"/>
        <v>17118</v>
      </c>
    </row>
    <row r="160" spans="1:21" ht="31.5">
      <c r="A160" s="20">
        <v>13285</v>
      </c>
      <c r="B160" s="20" t="s">
        <v>162</v>
      </c>
      <c r="C160" s="20" t="s">
        <v>975</v>
      </c>
      <c r="D160" s="21">
        <v>201300</v>
      </c>
      <c r="E160" s="21">
        <v>173043</v>
      </c>
      <c r="F160" s="32">
        <v>22616</v>
      </c>
      <c r="G160" s="21" t="s">
        <v>562</v>
      </c>
      <c r="H160" s="22">
        <v>5641</v>
      </c>
      <c r="I160" s="21" t="s">
        <v>562</v>
      </c>
      <c r="J160" s="22" t="s">
        <v>562</v>
      </c>
      <c r="K160" s="29"/>
      <c r="L160" s="20" t="s">
        <v>702</v>
      </c>
      <c r="M160" s="21">
        <v>201300</v>
      </c>
      <c r="N160" s="21">
        <v>194456</v>
      </c>
      <c r="O160" s="33">
        <v>0</v>
      </c>
      <c r="P160" s="21">
        <v>6844</v>
      </c>
      <c r="Q160" s="22" t="s">
        <v>562</v>
      </c>
      <c r="R160" s="22" t="s">
        <v>562</v>
      </c>
      <c r="S160" s="22" t="s">
        <v>562</v>
      </c>
      <c r="U160" s="6">
        <f t="shared" si="2"/>
        <v>22616</v>
      </c>
    </row>
    <row r="161" spans="1:21" ht="31.5">
      <c r="A161" s="20">
        <v>13287</v>
      </c>
      <c r="B161" s="20" t="s">
        <v>162</v>
      </c>
      <c r="C161" s="20" t="s">
        <v>976</v>
      </c>
      <c r="D161" s="21">
        <v>73911</v>
      </c>
      <c r="E161" s="21">
        <v>55588</v>
      </c>
      <c r="F161" s="32">
        <v>13883</v>
      </c>
      <c r="G161" s="21" t="s">
        <v>562</v>
      </c>
      <c r="H161" s="22" t="s">
        <v>562</v>
      </c>
      <c r="I161" s="22">
        <v>4441</v>
      </c>
      <c r="J161" s="22" t="s">
        <v>562</v>
      </c>
      <c r="K161" s="29"/>
      <c r="L161" s="20" t="s">
        <v>703</v>
      </c>
      <c r="M161" s="21">
        <v>73911</v>
      </c>
      <c r="N161" s="21">
        <v>73911</v>
      </c>
      <c r="O161" s="33">
        <v>0</v>
      </c>
      <c r="P161" s="22" t="s">
        <v>562</v>
      </c>
      <c r="Q161" s="21" t="s">
        <v>562</v>
      </c>
      <c r="R161" s="22" t="s">
        <v>562</v>
      </c>
      <c r="S161" s="22" t="s">
        <v>562</v>
      </c>
      <c r="U161" s="6">
        <f t="shared" si="2"/>
        <v>13883</v>
      </c>
    </row>
    <row r="162" spans="1:21" ht="31.5">
      <c r="A162" s="20">
        <v>13289</v>
      </c>
      <c r="B162" s="20" t="s">
        <v>162</v>
      </c>
      <c r="C162" s="20" t="s">
        <v>977</v>
      </c>
      <c r="D162" s="21">
        <v>198449</v>
      </c>
      <c r="E162" s="21">
        <v>158560</v>
      </c>
      <c r="F162" s="33">
        <v>38389</v>
      </c>
      <c r="G162" s="22">
        <v>1500</v>
      </c>
      <c r="H162" s="22" t="s">
        <v>562</v>
      </c>
      <c r="I162" s="22" t="s">
        <v>562</v>
      </c>
      <c r="J162" s="22" t="s">
        <v>562</v>
      </c>
      <c r="K162" s="29"/>
      <c r="L162" s="20" t="s">
        <v>704</v>
      </c>
      <c r="M162" s="21">
        <v>198449</v>
      </c>
      <c r="N162" s="21">
        <v>176726</v>
      </c>
      <c r="O162" s="32">
        <v>0</v>
      </c>
      <c r="P162" s="21">
        <v>13047</v>
      </c>
      <c r="Q162" s="21">
        <v>4318</v>
      </c>
      <c r="R162" s="21">
        <v>4357</v>
      </c>
      <c r="S162" s="22" t="s">
        <v>562</v>
      </c>
      <c r="U162" s="6">
        <f t="shared" si="2"/>
        <v>38389</v>
      </c>
    </row>
    <row r="163" spans="1:21" ht="31.5">
      <c r="A163" s="20">
        <v>13291</v>
      </c>
      <c r="B163" s="20" t="s">
        <v>162</v>
      </c>
      <c r="C163" s="20" t="s">
        <v>978</v>
      </c>
      <c r="D163" s="21">
        <v>121443</v>
      </c>
      <c r="E163" s="21">
        <v>121443</v>
      </c>
      <c r="F163" s="32" t="s">
        <v>562</v>
      </c>
      <c r="G163" s="22" t="s">
        <v>562</v>
      </c>
      <c r="H163" s="22" t="s">
        <v>562</v>
      </c>
      <c r="I163" s="22" t="s">
        <v>562</v>
      </c>
      <c r="J163" s="21" t="s">
        <v>562</v>
      </c>
      <c r="K163" s="29"/>
      <c r="L163" s="20" t="s">
        <v>705</v>
      </c>
      <c r="M163" s="21">
        <v>121443</v>
      </c>
      <c r="N163" s="21">
        <v>121443</v>
      </c>
      <c r="O163" s="33">
        <v>0</v>
      </c>
      <c r="P163" s="22" t="s">
        <v>562</v>
      </c>
      <c r="Q163" s="22" t="s">
        <v>562</v>
      </c>
      <c r="R163" s="22" t="s">
        <v>562</v>
      </c>
      <c r="S163" s="22" t="s">
        <v>562</v>
      </c>
      <c r="U163" s="6">
        <v>0</v>
      </c>
    </row>
    <row r="164" spans="1:21" ht="31.5">
      <c r="A164" s="20">
        <v>13293</v>
      </c>
      <c r="B164" s="20" t="s">
        <v>162</v>
      </c>
      <c r="C164" s="20" t="s">
        <v>979</v>
      </c>
      <c r="D164" s="21">
        <v>151193</v>
      </c>
      <c r="E164" s="21">
        <v>118952</v>
      </c>
      <c r="F164" s="32">
        <v>32241</v>
      </c>
      <c r="G164" s="22" t="s">
        <v>562</v>
      </c>
      <c r="H164" s="22" t="s">
        <v>562</v>
      </c>
      <c r="I164" s="22" t="s">
        <v>562</v>
      </c>
      <c r="J164" s="22" t="s">
        <v>562</v>
      </c>
      <c r="K164" s="29"/>
      <c r="L164" s="20" t="s">
        <v>706</v>
      </c>
      <c r="M164" s="21">
        <v>151193</v>
      </c>
      <c r="N164" s="21">
        <v>140961</v>
      </c>
      <c r="O164" s="33">
        <v>0</v>
      </c>
      <c r="P164" s="22" t="s">
        <v>562</v>
      </c>
      <c r="Q164" s="22" t="s">
        <v>562</v>
      </c>
      <c r="R164" s="22">
        <v>10232</v>
      </c>
      <c r="S164" s="22" t="s">
        <v>562</v>
      </c>
      <c r="U164" s="6">
        <f t="shared" si="2"/>
        <v>32241</v>
      </c>
    </row>
    <row r="165" spans="1:21" ht="31.5">
      <c r="A165" s="20">
        <v>13295</v>
      </c>
      <c r="B165" s="20" t="s">
        <v>162</v>
      </c>
      <c r="C165" s="20" t="s">
        <v>980</v>
      </c>
      <c r="D165" s="21">
        <v>164417</v>
      </c>
      <c r="E165" s="21">
        <v>148101</v>
      </c>
      <c r="F165" s="32">
        <v>16316</v>
      </c>
      <c r="G165" s="21" t="s">
        <v>562</v>
      </c>
      <c r="H165" s="22" t="s">
        <v>562</v>
      </c>
      <c r="I165" s="22" t="s">
        <v>562</v>
      </c>
      <c r="J165" s="22" t="s">
        <v>562</v>
      </c>
      <c r="K165" s="29"/>
      <c r="L165" s="20" t="s">
        <v>707</v>
      </c>
      <c r="M165" s="21">
        <v>164417</v>
      </c>
      <c r="N165" s="21">
        <v>155080</v>
      </c>
      <c r="O165" s="33">
        <v>0</v>
      </c>
      <c r="P165" s="22" t="s">
        <v>562</v>
      </c>
      <c r="Q165" s="22" t="s">
        <v>562</v>
      </c>
      <c r="R165" s="21">
        <v>9338</v>
      </c>
      <c r="S165" s="22" t="s">
        <v>562</v>
      </c>
      <c r="U165" s="6">
        <f t="shared" si="2"/>
        <v>16316</v>
      </c>
    </row>
    <row r="166" spans="1:21" ht="31.5">
      <c r="A166" s="20">
        <v>13297</v>
      </c>
      <c r="B166" s="20" t="s">
        <v>162</v>
      </c>
      <c r="C166" s="20" t="s">
        <v>981</v>
      </c>
      <c r="D166" s="21">
        <v>132984</v>
      </c>
      <c r="E166" s="21">
        <v>121114</v>
      </c>
      <c r="F166" s="32">
        <v>11870</v>
      </c>
      <c r="G166" s="21" t="s">
        <v>562</v>
      </c>
      <c r="H166" s="22" t="s">
        <v>562</v>
      </c>
      <c r="I166" s="21" t="s">
        <v>562</v>
      </c>
      <c r="J166" s="22" t="s">
        <v>562</v>
      </c>
      <c r="K166" s="29"/>
      <c r="L166" s="20" t="s">
        <v>708</v>
      </c>
      <c r="M166" s="21">
        <v>132984</v>
      </c>
      <c r="N166" s="21">
        <v>127162</v>
      </c>
      <c r="O166" s="33">
        <v>0</v>
      </c>
      <c r="P166" s="22" t="s">
        <v>562</v>
      </c>
      <c r="Q166" s="22" t="s">
        <v>562</v>
      </c>
      <c r="R166" s="22">
        <v>5822</v>
      </c>
      <c r="S166" s="22" t="s">
        <v>562</v>
      </c>
      <c r="U166" s="6">
        <f t="shared" si="2"/>
        <v>11870</v>
      </c>
    </row>
    <row r="167" spans="1:21" ht="31.5">
      <c r="A167" s="20">
        <v>13299</v>
      </c>
      <c r="B167" s="20" t="s">
        <v>162</v>
      </c>
      <c r="C167" s="20" t="s">
        <v>982</v>
      </c>
      <c r="D167" s="21">
        <v>342772</v>
      </c>
      <c r="E167" s="21">
        <v>178322</v>
      </c>
      <c r="F167" s="32">
        <v>136853</v>
      </c>
      <c r="G167" s="21">
        <v>6670</v>
      </c>
      <c r="H167" s="22">
        <v>393</v>
      </c>
      <c r="I167" s="22">
        <v>20535</v>
      </c>
      <c r="J167" s="22" t="s">
        <v>562</v>
      </c>
      <c r="K167" s="29"/>
      <c r="L167" s="20" t="s">
        <v>709</v>
      </c>
      <c r="M167" s="21">
        <v>342772</v>
      </c>
      <c r="N167" s="21">
        <v>236949</v>
      </c>
      <c r="O167" s="32">
        <v>8059</v>
      </c>
      <c r="P167" s="21">
        <v>58116</v>
      </c>
      <c r="Q167" s="21">
        <v>11201</v>
      </c>
      <c r="R167" s="21">
        <v>28447</v>
      </c>
      <c r="S167" s="22" t="s">
        <v>562</v>
      </c>
      <c r="U167" s="6">
        <f t="shared" si="2"/>
        <v>144912</v>
      </c>
    </row>
    <row r="168" spans="1:21" ht="31.5">
      <c r="A168" s="20">
        <v>13301</v>
      </c>
      <c r="B168" s="20" t="s">
        <v>162</v>
      </c>
      <c r="C168" s="20" t="s">
        <v>983</v>
      </c>
      <c r="D168" s="21">
        <v>164065</v>
      </c>
      <c r="E168" s="21">
        <v>133269</v>
      </c>
      <c r="F168" s="32">
        <v>29296</v>
      </c>
      <c r="G168" s="21">
        <v>1500</v>
      </c>
      <c r="H168" s="22" t="s">
        <v>562</v>
      </c>
      <c r="I168" s="21" t="s">
        <v>562</v>
      </c>
      <c r="J168" s="22" t="s">
        <v>562</v>
      </c>
      <c r="K168" s="29"/>
      <c r="L168" s="20" t="s">
        <v>710</v>
      </c>
      <c r="M168" s="21">
        <v>164065</v>
      </c>
      <c r="N168" s="21">
        <v>152855</v>
      </c>
      <c r="O168" s="33">
        <v>0</v>
      </c>
      <c r="P168" s="21">
        <v>3711</v>
      </c>
      <c r="Q168" s="21">
        <v>1500</v>
      </c>
      <c r="R168" s="21">
        <v>6000</v>
      </c>
      <c r="S168" s="22" t="s">
        <v>562</v>
      </c>
      <c r="U168" s="6">
        <f t="shared" si="2"/>
        <v>29296</v>
      </c>
    </row>
    <row r="169" spans="1:21" ht="31.5">
      <c r="A169" s="20">
        <v>13303</v>
      </c>
      <c r="B169" s="20" t="s">
        <v>162</v>
      </c>
      <c r="C169" s="20" t="s">
        <v>984</v>
      </c>
      <c r="D169" s="21">
        <v>308591</v>
      </c>
      <c r="E169" s="21">
        <v>197307</v>
      </c>
      <c r="F169" s="32">
        <v>103963</v>
      </c>
      <c r="G169" s="21">
        <v>1500</v>
      </c>
      <c r="H169" s="21" t="s">
        <v>562</v>
      </c>
      <c r="I169" s="22">
        <v>5822</v>
      </c>
      <c r="J169" s="21" t="s">
        <v>562</v>
      </c>
      <c r="K169" s="29"/>
      <c r="L169" s="20" t="s">
        <v>711</v>
      </c>
      <c r="M169" s="21">
        <v>308591</v>
      </c>
      <c r="N169" s="21">
        <v>299591</v>
      </c>
      <c r="O169" s="33">
        <v>0</v>
      </c>
      <c r="P169" s="21" t="s">
        <v>562</v>
      </c>
      <c r="Q169" s="21">
        <v>1500</v>
      </c>
      <c r="R169" s="21">
        <v>7500</v>
      </c>
      <c r="S169" s="22" t="s">
        <v>562</v>
      </c>
      <c r="U169" s="6">
        <f t="shared" si="2"/>
        <v>103963</v>
      </c>
    </row>
    <row r="170" spans="1:21" ht="31.5">
      <c r="A170" s="20">
        <v>13305</v>
      </c>
      <c r="B170" s="20" t="s">
        <v>162</v>
      </c>
      <c r="C170" s="20" t="s">
        <v>985</v>
      </c>
      <c r="D170" s="21">
        <v>350130</v>
      </c>
      <c r="E170" s="21">
        <v>247089</v>
      </c>
      <c r="F170" s="32">
        <v>93555</v>
      </c>
      <c r="G170" s="21" t="s">
        <v>562</v>
      </c>
      <c r="H170" s="22" t="s">
        <v>562</v>
      </c>
      <c r="I170" s="22" t="s">
        <v>562</v>
      </c>
      <c r="J170" s="22">
        <v>9486</v>
      </c>
      <c r="K170" s="29"/>
      <c r="L170" s="20" t="s">
        <v>712</v>
      </c>
      <c r="M170" s="21">
        <v>350130</v>
      </c>
      <c r="N170" s="21">
        <v>319405</v>
      </c>
      <c r="O170" s="33">
        <v>0</v>
      </c>
      <c r="P170" s="21">
        <v>10648</v>
      </c>
      <c r="Q170" s="21" t="s">
        <v>562</v>
      </c>
      <c r="R170" s="21">
        <v>20078</v>
      </c>
      <c r="S170" s="22" t="s">
        <v>562</v>
      </c>
      <c r="U170" s="6">
        <f t="shared" si="2"/>
        <v>93555</v>
      </c>
    </row>
    <row r="171" spans="1:21" ht="31.5">
      <c r="A171" s="20">
        <v>13307</v>
      </c>
      <c r="B171" s="20" t="s">
        <v>162</v>
      </c>
      <c r="C171" s="20" t="s">
        <v>986</v>
      </c>
      <c r="D171" s="21">
        <v>79301</v>
      </c>
      <c r="E171" s="21">
        <v>62195</v>
      </c>
      <c r="F171" s="32">
        <v>11106</v>
      </c>
      <c r="G171" s="22">
        <v>6000</v>
      </c>
      <c r="H171" s="22" t="s">
        <v>562</v>
      </c>
      <c r="I171" s="22" t="s">
        <v>562</v>
      </c>
      <c r="J171" s="22" t="s">
        <v>562</v>
      </c>
      <c r="K171" s="29"/>
      <c r="L171" s="20" t="s">
        <v>713</v>
      </c>
      <c r="M171" s="21">
        <v>79301</v>
      </c>
      <c r="N171" s="21">
        <v>62195</v>
      </c>
      <c r="O171" s="33">
        <v>0</v>
      </c>
      <c r="P171" s="22" t="s">
        <v>562</v>
      </c>
      <c r="Q171" s="21">
        <v>6000</v>
      </c>
      <c r="R171" s="22">
        <v>4366</v>
      </c>
      <c r="S171" s="21">
        <v>6740</v>
      </c>
      <c r="U171" s="6">
        <f t="shared" si="2"/>
        <v>11106</v>
      </c>
    </row>
    <row r="172" spans="1:21" ht="31.5">
      <c r="A172" s="20">
        <v>13309</v>
      </c>
      <c r="B172" s="20" t="s">
        <v>162</v>
      </c>
      <c r="C172" s="20" t="s">
        <v>987</v>
      </c>
      <c r="D172" s="21">
        <v>148324</v>
      </c>
      <c r="E172" s="21">
        <v>120105</v>
      </c>
      <c r="F172" s="33">
        <v>24965</v>
      </c>
      <c r="G172" s="22" t="s">
        <v>562</v>
      </c>
      <c r="H172" s="22">
        <v>3254</v>
      </c>
      <c r="I172" s="22" t="s">
        <v>562</v>
      </c>
      <c r="J172" s="22" t="s">
        <v>562</v>
      </c>
      <c r="K172" s="29"/>
      <c r="L172" s="20" t="s">
        <v>714</v>
      </c>
      <c r="M172" s="21">
        <v>148324</v>
      </c>
      <c r="N172" s="21">
        <v>142294</v>
      </c>
      <c r="O172" s="33">
        <v>0</v>
      </c>
      <c r="P172" s="22" t="s">
        <v>562</v>
      </c>
      <c r="Q172" s="22" t="s">
        <v>562</v>
      </c>
      <c r="R172" s="21">
        <v>6030</v>
      </c>
      <c r="S172" s="22" t="s">
        <v>562</v>
      </c>
      <c r="U172" s="6">
        <f t="shared" si="2"/>
        <v>24965</v>
      </c>
    </row>
    <row r="173" spans="1:21" ht="31.5">
      <c r="A173" s="20">
        <v>13311</v>
      </c>
      <c r="B173" s="20" t="s">
        <v>162</v>
      </c>
      <c r="C173" s="20" t="s">
        <v>988</v>
      </c>
      <c r="D173" s="21">
        <v>119089</v>
      </c>
      <c r="E173" s="21">
        <v>119089</v>
      </c>
      <c r="F173" s="32" t="s">
        <v>562</v>
      </c>
      <c r="G173" s="22" t="s">
        <v>562</v>
      </c>
      <c r="H173" s="22" t="s">
        <v>562</v>
      </c>
      <c r="I173" s="22" t="s">
        <v>562</v>
      </c>
      <c r="J173" s="22" t="s">
        <v>562</v>
      </c>
      <c r="K173" s="29"/>
      <c r="L173" s="20" t="s">
        <v>715</v>
      </c>
      <c r="M173" s="21">
        <v>119089</v>
      </c>
      <c r="N173" s="21">
        <v>119089</v>
      </c>
      <c r="O173" s="33">
        <v>0</v>
      </c>
      <c r="P173" s="22" t="s">
        <v>562</v>
      </c>
      <c r="Q173" s="22" t="s">
        <v>562</v>
      </c>
      <c r="R173" s="22" t="s">
        <v>562</v>
      </c>
      <c r="S173" s="22" t="s">
        <v>562</v>
      </c>
      <c r="U173" s="6">
        <v>0</v>
      </c>
    </row>
    <row r="174" spans="1:21" ht="31.5">
      <c r="A174" s="20">
        <v>13313</v>
      </c>
      <c r="B174" s="20" t="s">
        <v>162</v>
      </c>
      <c r="C174" s="20" t="s">
        <v>989</v>
      </c>
      <c r="D174" s="21">
        <v>90593</v>
      </c>
      <c r="E174" s="21">
        <v>82930</v>
      </c>
      <c r="F174" s="32">
        <v>7663</v>
      </c>
      <c r="G174" s="22" t="s">
        <v>562</v>
      </c>
      <c r="H174" s="21" t="s">
        <v>562</v>
      </c>
      <c r="I174" s="22" t="s">
        <v>562</v>
      </c>
      <c r="J174" s="22" t="s">
        <v>562</v>
      </c>
      <c r="K174" s="29"/>
      <c r="L174" s="20" t="s">
        <v>716</v>
      </c>
      <c r="M174" s="21">
        <v>90593</v>
      </c>
      <c r="N174" s="21">
        <v>89520</v>
      </c>
      <c r="O174" s="33">
        <v>0</v>
      </c>
      <c r="P174" s="22" t="s">
        <v>562</v>
      </c>
      <c r="Q174" s="22" t="s">
        <v>562</v>
      </c>
      <c r="R174" s="21">
        <v>1073</v>
      </c>
      <c r="S174" s="22" t="s">
        <v>562</v>
      </c>
      <c r="U174" s="6">
        <f t="shared" si="2"/>
        <v>7663</v>
      </c>
    </row>
    <row r="175" spans="1:21" ht="31.5">
      <c r="A175" s="20">
        <v>13315</v>
      </c>
      <c r="B175" s="20" t="s">
        <v>162</v>
      </c>
      <c r="C175" s="20" t="s">
        <v>990</v>
      </c>
      <c r="D175" s="21">
        <v>184275</v>
      </c>
      <c r="E175" s="21">
        <v>144135</v>
      </c>
      <c r="F175" s="32">
        <v>35700</v>
      </c>
      <c r="G175" s="22" t="s">
        <v>562</v>
      </c>
      <c r="H175" s="22">
        <v>4441</v>
      </c>
      <c r="I175" s="22" t="s">
        <v>562</v>
      </c>
      <c r="J175" s="22" t="s">
        <v>562</v>
      </c>
      <c r="K175" s="29"/>
      <c r="L175" s="20" t="s">
        <v>717</v>
      </c>
      <c r="M175" s="21">
        <v>184275</v>
      </c>
      <c r="N175" s="21">
        <v>168228</v>
      </c>
      <c r="O175" s="32">
        <v>9721</v>
      </c>
      <c r="P175" s="21">
        <v>6327</v>
      </c>
      <c r="Q175" s="22" t="s">
        <v>562</v>
      </c>
      <c r="R175" s="21" t="s">
        <v>562</v>
      </c>
      <c r="S175" s="22" t="s">
        <v>562</v>
      </c>
      <c r="U175" s="6">
        <f t="shared" si="2"/>
        <v>45421</v>
      </c>
    </row>
    <row r="176" spans="1:21" ht="31.5">
      <c r="A176" s="20">
        <v>13317</v>
      </c>
      <c r="B176" s="20" t="s">
        <v>162</v>
      </c>
      <c r="C176" s="20" t="s">
        <v>991</v>
      </c>
      <c r="D176" s="21">
        <v>238148</v>
      </c>
      <c r="E176" s="21">
        <v>171637</v>
      </c>
      <c r="F176" s="32">
        <v>66510</v>
      </c>
      <c r="G176" s="21" t="s">
        <v>562</v>
      </c>
      <c r="H176" s="21" t="s">
        <v>562</v>
      </c>
      <c r="I176" s="22" t="s">
        <v>562</v>
      </c>
      <c r="J176" s="22" t="s">
        <v>562</v>
      </c>
      <c r="K176" s="29"/>
      <c r="L176" s="20" t="s">
        <v>718</v>
      </c>
      <c r="M176" s="21">
        <v>238148</v>
      </c>
      <c r="N176" s="21">
        <v>210933</v>
      </c>
      <c r="O176" s="33">
        <v>0</v>
      </c>
      <c r="P176" s="21">
        <v>12345</v>
      </c>
      <c r="Q176" s="22" t="s">
        <v>562</v>
      </c>
      <c r="R176" s="21">
        <v>14870</v>
      </c>
      <c r="S176" s="22" t="s">
        <v>562</v>
      </c>
      <c r="U176" s="6">
        <f t="shared" si="2"/>
        <v>66510</v>
      </c>
    </row>
    <row r="177" spans="1:21" ht="31.5">
      <c r="A177" s="20">
        <v>13319</v>
      </c>
      <c r="B177" s="20" t="s">
        <v>162</v>
      </c>
      <c r="C177" s="20" t="s">
        <v>992</v>
      </c>
      <c r="D177" s="21">
        <v>272792</v>
      </c>
      <c r="E177" s="21">
        <v>221125</v>
      </c>
      <c r="F177" s="32">
        <v>45105</v>
      </c>
      <c r="G177" s="21">
        <v>5062</v>
      </c>
      <c r="H177" s="22">
        <v>1500</v>
      </c>
      <c r="I177" s="22" t="s">
        <v>562</v>
      </c>
      <c r="J177" s="21" t="s">
        <v>562</v>
      </c>
      <c r="K177" s="29"/>
      <c r="L177" s="20" t="s">
        <v>719</v>
      </c>
      <c r="M177" s="21">
        <v>272792</v>
      </c>
      <c r="N177" s="21">
        <v>228536</v>
      </c>
      <c r="O177" s="32">
        <v>3000</v>
      </c>
      <c r="P177" s="21">
        <v>13836</v>
      </c>
      <c r="Q177" s="21">
        <v>5062</v>
      </c>
      <c r="R177" s="21">
        <v>22359</v>
      </c>
      <c r="S177" s="22" t="s">
        <v>562</v>
      </c>
      <c r="U177" s="6">
        <f t="shared" si="2"/>
        <v>48105</v>
      </c>
    </row>
    <row r="178" spans="1:21" ht="31.5">
      <c r="A178" s="20">
        <v>13321</v>
      </c>
      <c r="B178" s="20" t="s">
        <v>162</v>
      </c>
      <c r="C178" s="20" t="s">
        <v>993</v>
      </c>
      <c r="D178" s="21">
        <v>173295</v>
      </c>
      <c r="E178" s="21">
        <v>133722</v>
      </c>
      <c r="F178" s="32">
        <v>36092</v>
      </c>
      <c r="G178" s="21">
        <v>2001</v>
      </c>
      <c r="H178" s="21" t="s">
        <v>562</v>
      </c>
      <c r="I178" s="21" t="s">
        <v>562</v>
      </c>
      <c r="J178" s="21">
        <v>1480</v>
      </c>
      <c r="K178" s="29"/>
      <c r="L178" s="20" t="s">
        <v>720</v>
      </c>
      <c r="M178" s="21">
        <v>173295</v>
      </c>
      <c r="N178" s="21">
        <v>171294</v>
      </c>
      <c r="O178" s="33">
        <v>0</v>
      </c>
      <c r="P178" s="22" t="s">
        <v>562</v>
      </c>
      <c r="Q178" s="21">
        <v>2001</v>
      </c>
      <c r="R178" s="22" t="s">
        <v>562</v>
      </c>
      <c r="S178" s="22" t="s">
        <v>562</v>
      </c>
      <c r="U178" s="6">
        <f t="shared" si="2"/>
        <v>36092</v>
      </c>
    </row>
    <row r="179" spans="1:21">
      <c r="A179" s="20" t="s">
        <v>332</v>
      </c>
      <c r="B179" s="20"/>
      <c r="C179" s="20"/>
      <c r="D179">
        <v>24157996</v>
      </c>
      <c r="E179">
        <v>18860750</v>
      </c>
      <c r="F179">
        <v>4562998</v>
      </c>
      <c r="G179">
        <v>246725</v>
      </c>
      <c r="H179">
        <v>97560</v>
      </c>
      <c r="I179">
        <v>177647</v>
      </c>
      <c r="J179">
        <v>212318</v>
      </c>
      <c r="K179" s="29"/>
      <c r="L179" s="20" t="s">
        <v>332</v>
      </c>
      <c r="M179" s="21">
        <v>24157996</v>
      </c>
      <c r="N179" s="21">
        <v>22107774</v>
      </c>
      <c r="O179" s="32">
        <v>59630</v>
      </c>
      <c r="P179" s="21">
        <v>600144</v>
      </c>
      <c r="Q179" s="21">
        <v>275711</v>
      </c>
      <c r="R179" s="21">
        <v>1023311</v>
      </c>
      <c r="S179" s="21">
        <v>91427</v>
      </c>
      <c r="U179" s="6">
        <f t="shared" si="2"/>
        <v>4622628</v>
      </c>
    </row>
    <row r="180" spans="1:21">
      <c r="U180" s="6"/>
    </row>
  </sheetData>
  <sortState ref="A20:S178">
    <sortCondition ref="C20:C178"/>
  </sortState>
  <mergeCells count="10">
    <mergeCell ref="L13:S13"/>
    <mergeCell ref="L14:S14"/>
    <mergeCell ref="L15:S15"/>
    <mergeCell ref="L16:S16"/>
    <mergeCell ref="M17:S17"/>
    <mergeCell ref="A13:J13"/>
    <mergeCell ref="A14:J14"/>
    <mergeCell ref="A15:J15"/>
    <mergeCell ref="A16:J16"/>
    <mergeCell ref="D17:J17"/>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90"/>
  <sheetViews>
    <sheetView zoomScale="75" zoomScaleNormal="75" workbookViewId="0">
      <selection activeCell="C35" sqref="C35"/>
    </sheetView>
  </sheetViews>
  <sheetFormatPr defaultColWidth="11.25" defaultRowHeight="15.75"/>
  <sheetData>
    <row r="1" spans="1:29">
      <c r="A1" s="9" t="s">
        <v>538</v>
      </c>
      <c r="B1" s="3"/>
      <c r="C1" s="3"/>
      <c r="D1" s="3"/>
      <c r="E1" s="3"/>
      <c r="F1" s="3"/>
      <c r="G1" s="3"/>
      <c r="H1" s="3"/>
      <c r="I1" s="3"/>
      <c r="J1" s="3"/>
      <c r="K1" s="3"/>
      <c r="L1" s="3"/>
      <c r="M1" s="3"/>
      <c r="N1" s="3"/>
    </row>
    <row r="2" spans="1:29" ht="22.9" customHeight="1">
      <c r="A2" s="103" t="s">
        <v>362</v>
      </c>
      <c r="B2" s="103"/>
      <c r="C2" s="103"/>
      <c r="D2" s="103"/>
      <c r="E2" s="103"/>
      <c r="F2" s="103"/>
      <c r="G2" s="103"/>
      <c r="H2" s="103"/>
      <c r="I2" s="103"/>
      <c r="J2" s="103"/>
      <c r="K2" s="103"/>
      <c r="L2" s="103"/>
      <c r="M2" s="103"/>
      <c r="N2" s="103"/>
      <c r="O2" s="10"/>
      <c r="P2" s="103" t="s">
        <v>362</v>
      </c>
      <c r="Q2" s="103"/>
      <c r="R2" s="103"/>
      <c r="S2" s="103"/>
      <c r="T2" s="103"/>
      <c r="U2" s="103"/>
      <c r="V2" s="103"/>
      <c r="W2" s="103"/>
      <c r="X2" s="103"/>
      <c r="Y2" s="103"/>
      <c r="Z2" s="103"/>
      <c r="AA2" s="103"/>
      <c r="AB2" s="103"/>
      <c r="AC2" s="103"/>
    </row>
    <row r="3" spans="1:29" ht="30" customHeight="1">
      <c r="A3" s="11" t="s">
        <v>360</v>
      </c>
      <c r="C3" s="11" t="s">
        <v>363</v>
      </c>
      <c r="D3" s="10"/>
      <c r="E3" s="10"/>
      <c r="F3" s="10"/>
      <c r="G3" s="10"/>
      <c r="H3" s="10"/>
      <c r="I3" s="10"/>
      <c r="J3" s="10"/>
      <c r="K3" s="10"/>
      <c r="L3" s="10"/>
      <c r="M3" s="10"/>
      <c r="N3" s="10"/>
      <c r="O3" s="10"/>
      <c r="P3" s="11" t="s">
        <v>360</v>
      </c>
      <c r="R3" s="11" t="s">
        <v>363</v>
      </c>
      <c r="S3" s="10"/>
      <c r="T3" s="10"/>
      <c r="U3" s="10"/>
      <c r="V3" s="10"/>
      <c r="W3" s="10"/>
      <c r="X3" s="10"/>
      <c r="Y3" s="10"/>
      <c r="Z3" s="10"/>
      <c r="AA3" s="10"/>
      <c r="AB3" s="10"/>
      <c r="AC3" s="10"/>
    </row>
    <row r="4" spans="1:29">
      <c r="A4" s="11"/>
      <c r="C4" s="11"/>
      <c r="D4" s="10"/>
      <c r="E4" s="10"/>
      <c r="F4" s="10"/>
      <c r="G4" s="10"/>
      <c r="H4" s="10"/>
      <c r="I4" s="10"/>
      <c r="J4" s="10"/>
      <c r="K4" s="10"/>
      <c r="L4" s="10"/>
      <c r="M4" s="10"/>
      <c r="N4" s="10"/>
      <c r="O4" s="10"/>
      <c r="P4" s="11"/>
      <c r="R4" s="11"/>
      <c r="S4" s="10"/>
      <c r="T4" s="10"/>
      <c r="U4" s="10"/>
      <c r="V4" s="10"/>
      <c r="W4" s="10"/>
      <c r="X4" s="10"/>
      <c r="Y4" s="10"/>
      <c r="Z4" s="10"/>
      <c r="AA4" s="10"/>
      <c r="AB4" s="10"/>
      <c r="AC4" s="10"/>
    </row>
    <row r="5" spans="1:29">
      <c r="A5" s="11" t="s">
        <v>361</v>
      </c>
      <c r="C5" s="12" t="s">
        <v>364</v>
      </c>
      <c r="D5" s="10"/>
      <c r="E5" s="10"/>
      <c r="F5" s="10"/>
      <c r="G5" s="10"/>
      <c r="H5" s="10"/>
      <c r="I5" s="10"/>
      <c r="J5" s="10"/>
      <c r="K5" s="10"/>
      <c r="L5" s="10"/>
      <c r="M5" s="10"/>
      <c r="N5" s="10"/>
      <c r="O5" s="10"/>
      <c r="P5" s="11" t="s">
        <v>361</v>
      </c>
      <c r="R5" s="12" t="s">
        <v>364</v>
      </c>
      <c r="S5" s="10"/>
      <c r="T5" s="10"/>
      <c r="U5" s="10"/>
      <c r="V5" s="10"/>
      <c r="W5" s="10"/>
      <c r="X5" s="10"/>
      <c r="Y5" s="10"/>
      <c r="Z5" s="10"/>
      <c r="AA5" s="10"/>
      <c r="AB5" s="10"/>
      <c r="AC5" s="10"/>
    </row>
    <row r="6" spans="1:29">
      <c r="A6" s="11"/>
      <c r="C6" s="13" t="s">
        <v>365</v>
      </c>
      <c r="D6" s="10"/>
      <c r="E6" s="10"/>
      <c r="F6" s="10"/>
      <c r="G6" s="10"/>
      <c r="H6" s="10"/>
      <c r="I6" s="10"/>
      <c r="J6" s="10"/>
      <c r="K6" s="10"/>
      <c r="L6" s="10"/>
      <c r="M6" s="10"/>
      <c r="N6" s="10"/>
      <c r="O6" s="10"/>
      <c r="P6" s="11"/>
      <c r="R6" s="13" t="s">
        <v>365</v>
      </c>
      <c r="S6" s="10"/>
      <c r="T6" s="10"/>
      <c r="U6" s="10"/>
      <c r="V6" s="10"/>
      <c r="W6" s="10"/>
      <c r="X6" s="10"/>
      <c r="Y6" s="10"/>
      <c r="Z6" s="10"/>
      <c r="AA6" s="10"/>
      <c r="AB6" s="10"/>
      <c r="AC6" s="10"/>
    </row>
    <row r="7" spans="1:29">
      <c r="A7" s="11"/>
      <c r="C7" s="12"/>
      <c r="D7" s="10"/>
      <c r="E7" s="10"/>
      <c r="F7" s="10"/>
      <c r="G7" s="10"/>
      <c r="H7" s="10"/>
      <c r="I7" s="10"/>
      <c r="J7" s="10"/>
      <c r="K7" s="10"/>
      <c r="L7" s="10"/>
      <c r="M7" s="10"/>
      <c r="N7" s="10"/>
      <c r="O7" s="10"/>
      <c r="P7" s="11"/>
      <c r="R7" s="12"/>
      <c r="S7" s="10"/>
      <c r="T7" s="10"/>
      <c r="U7" s="10"/>
      <c r="V7" s="10"/>
      <c r="W7" s="10"/>
      <c r="X7" s="10"/>
      <c r="Y7" s="10"/>
      <c r="Z7" s="10"/>
      <c r="AA7" s="10"/>
      <c r="AB7" s="10"/>
      <c r="AC7" s="10"/>
    </row>
    <row r="8" spans="1:29">
      <c r="A8" s="11"/>
      <c r="C8" s="12" t="s">
        <v>366</v>
      </c>
      <c r="D8" s="10"/>
      <c r="E8" s="10"/>
      <c r="F8" s="10"/>
      <c r="G8" s="10"/>
      <c r="H8" s="10"/>
      <c r="I8" s="10"/>
      <c r="J8" s="10"/>
      <c r="K8" s="10"/>
      <c r="L8" s="10"/>
      <c r="M8" s="10"/>
      <c r="N8" s="10"/>
      <c r="O8" s="10"/>
      <c r="P8" s="11"/>
      <c r="R8" s="12" t="s">
        <v>366</v>
      </c>
      <c r="S8" s="10"/>
      <c r="T8" s="10"/>
      <c r="U8" s="10"/>
      <c r="V8" s="10"/>
      <c r="W8" s="10"/>
      <c r="X8" s="10"/>
      <c r="Y8" s="10"/>
      <c r="Z8" s="10"/>
      <c r="AA8" s="10"/>
      <c r="AB8" s="10"/>
      <c r="AC8" s="10"/>
    </row>
    <row r="9" spans="1:29">
      <c r="A9" s="11"/>
      <c r="C9" s="13" t="s">
        <v>367</v>
      </c>
      <c r="D9" s="10"/>
      <c r="E9" s="10"/>
      <c r="F9" s="10"/>
      <c r="G9" s="10"/>
      <c r="H9" s="10"/>
      <c r="I9" s="10"/>
      <c r="J9" s="10"/>
      <c r="K9" s="10"/>
      <c r="L9" s="10"/>
      <c r="M9" s="10"/>
      <c r="N9" s="10"/>
      <c r="O9" s="10"/>
      <c r="P9" s="11"/>
      <c r="R9" s="13" t="s">
        <v>367</v>
      </c>
      <c r="S9" s="10"/>
      <c r="T9" s="10"/>
      <c r="U9" s="10"/>
      <c r="V9" s="10"/>
      <c r="W9" s="10"/>
      <c r="X9" s="10"/>
      <c r="Y9" s="10"/>
      <c r="Z9" s="10"/>
      <c r="AA9" s="10"/>
      <c r="AB9" s="10"/>
      <c r="AC9" s="10"/>
    </row>
    <row r="10" spans="1:29">
      <c r="A10" s="11"/>
      <c r="C10" s="12"/>
      <c r="D10" s="10"/>
      <c r="E10" s="10"/>
      <c r="F10" s="10"/>
      <c r="G10" s="10"/>
      <c r="H10" s="10"/>
      <c r="I10" s="10"/>
      <c r="J10" s="10"/>
      <c r="K10" s="10"/>
      <c r="L10" s="10"/>
      <c r="M10" s="10"/>
      <c r="N10" s="10"/>
      <c r="O10" s="10"/>
      <c r="P10" s="11"/>
      <c r="R10" s="12"/>
      <c r="S10" s="10"/>
      <c r="T10" s="10"/>
      <c r="U10" s="10"/>
      <c r="V10" s="10"/>
      <c r="W10" s="10"/>
      <c r="X10" s="10"/>
      <c r="Y10" s="10"/>
      <c r="Z10" s="10"/>
      <c r="AA10" s="10"/>
      <c r="AB10" s="10"/>
      <c r="AC10" s="10"/>
    </row>
    <row r="11" spans="1:29">
      <c r="A11" s="11"/>
      <c r="C11" s="12" t="s">
        <v>368</v>
      </c>
      <c r="D11" s="10"/>
      <c r="E11" s="10"/>
      <c r="F11" s="10"/>
      <c r="G11" s="10"/>
      <c r="H11" s="10"/>
      <c r="I11" s="10"/>
      <c r="J11" s="10"/>
      <c r="K11" s="10"/>
      <c r="L11" s="10"/>
      <c r="M11" s="10"/>
      <c r="N11" s="10"/>
      <c r="O11" s="10"/>
      <c r="P11" s="11"/>
      <c r="R11" s="12" t="s">
        <v>368</v>
      </c>
      <c r="S11" s="10"/>
      <c r="T11" s="10"/>
      <c r="U11" s="10"/>
      <c r="V11" s="10"/>
      <c r="W11" s="10"/>
      <c r="X11" s="10"/>
      <c r="Y11" s="10"/>
      <c r="Z11" s="10"/>
      <c r="AA11" s="10"/>
      <c r="AB11" s="10"/>
      <c r="AC11" s="10"/>
    </row>
    <row r="12" spans="1:29">
      <c r="A12" s="11"/>
      <c r="C12" s="13" t="s">
        <v>369</v>
      </c>
      <c r="D12" s="10"/>
      <c r="E12" s="10"/>
      <c r="F12" s="10"/>
      <c r="G12" s="10"/>
      <c r="H12" s="10"/>
      <c r="I12" s="10"/>
      <c r="J12" s="10"/>
      <c r="K12" s="10"/>
      <c r="L12" s="10"/>
      <c r="M12" s="10"/>
      <c r="N12" s="10"/>
      <c r="O12" s="10"/>
      <c r="P12" s="11"/>
      <c r="R12" s="13" t="s">
        <v>369</v>
      </c>
      <c r="S12" s="10"/>
      <c r="T12" s="10"/>
      <c r="U12" s="10"/>
      <c r="V12" s="10"/>
      <c r="W12" s="10"/>
      <c r="X12" s="10"/>
      <c r="Y12" s="10"/>
      <c r="Z12" s="10"/>
      <c r="AA12" s="10"/>
      <c r="AB12" s="10"/>
      <c r="AC12" s="10"/>
    </row>
    <row r="13" spans="1:29">
      <c r="A13" s="11"/>
      <c r="C13" s="11"/>
      <c r="D13" s="10"/>
      <c r="E13" s="10"/>
      <c r="F13" s="10"/>
      <c r="G13" s="10"/>
      <c r="H13" s="10"/>
      <c r="I13" s="10"/>
      <c r="J13" s="10"/>
      <c r="K13" s="10"/>
      <c r="L13" s="10"/>
      <c r="M13" s="10"/>
      <c r="N13" s="10"/>
      <c r="O13" s="10"/>
      <c r="P13" s="11"/>
      <c r="R13" s="11"/>
      <c r="S13" s="10"/>
      <c r="T13" s="10"/>
      <c r="U13" s="10"/>
      <c r="V13" s="10"/>
      <c r="W13" s="10"/>
      <c r="X13" s="10"/>
      <c r="Y13" s="10"/>
      <c r="Z13" s="10"/>
      <c r="AA13" s="10"/>
      <c r="AB13" s="10"/>
      <c r="AC13" s="10"/>
    </row>
    <row r="14" spans="1:29" ht="15" customHeight="1">
      <c r="A14" s="11" t="s">
        <v>370</v>
      </c>
      <c r="C14" s="11" t="s">
        <v>371</v>
      </c>
      <c r="D14" s="10"/>
      <c r="E14" s="10"/>
      <c r="F14" s="10"/>
      <c r="G14" s="10"/>
      <c r="H14" s="10"/>
      <c r="I14" s="10"/>
      <c r="J14" s="10"/>
      <c r="K14" s="10"/>
      <c r="L14" s="10"/>
      <c r="M14" s="10"/>
      <c r="N14" s="10"/>
      <c r="O14" s="10"/>
      <c r="P14" s="11" t="s">
        <v>370</v>
      </c>
      <c r="R14" s="11" t="s">
        <v>371</v>
      </c>
      <c r="S14" s="10"/>
      <c r="T14" s="10"/>
      <c r="U14" s="10"/>
      <c r="V14" s="10"/>
      <c r="W14" s="10"/>
      <c r="X14" s="10"/>
      <c r="Y14" s="10"/>
      <c r="Z14" s="10"/>
      <c r="AA14" s="10"/>
      <c r="AB14" s="10"/>
      <c r="AC14" s="10"/>
    </row>
    <row r="15" spans="1:29">
      <c r="A15" s="11"/>
      <c r="C15" s="11"/>
      <c r="D15" s="10"/>
      <c r="E15" s="10"/>
      <c r="F15" s="10"/>
      <c r="G15" s="10"/>
      <c r="H15" s="10"/>
      <c r="I15" s="10"/>
      <c r="J15" s="10"/>
      <c r="K15" s="10"/>
      <c r="L15" s="10"/>
      <c r="M15" s="10"/>
      <c r="N15" s="10"/>
      <c r="O15" s="10"/>
      <c r="P15" s="11"/>
      <c r="R15" s="11"/>
      <c r="S15" s="10"/>
      <c r="T15" s="10"/>
      <c r="U15" s="10"/>
      <c r="V15" s="10"/>
      <c r="W15" s="10"/>
      <c r="X15" s="10"/>
      <c r="Y15" s="10"/>
      <c r="Z15" s="10"/>
      <c r="AA15" s="10"/>
      <c r="AB15" s="10"/>
      <c r="AC15" s="10"/>
    </row>
    <row r="16" spans="1:29" ht="15" customHeight="1">
      <c r="A16" s="11" t="s">
        <v>372</v>
      </c>
      <c r="C16" s="11" t="s">
        <v>373</v>
      </c>
      <c r="D16" s="10"/>
      <c r="E16" s="10"/>
      <c r="F16" s="10"/>
      <c r="G16" s="10"/>
      <c r="H16" s="10"/>
      <c r="I16" s="10"/>
      <c r="J16" s="10"/>
      <c r="K16" s="10"/>
      <c r="L16" s="10"/>
      <c r="M16" s="10"/>
      <c r="N16" s="10"/>
      <c r="O16" s="10"/>
      <c r="P16" s="11" t="s">
        <v>372</v>
      </c>
      <c r="R16" s="11" t="s">
        <v>373</v>
      </c>
      <c r="S16" s="10"/>
      <c r="T16" s="10"/>
      <c r="U16" s="10"/>
      <c r="V16" s="10"/>
      <c r="W16" s="10"/>
      <c r="X16" s="10"/>
      <c r="Y16" s="10"/>
      <c r="Z16" s="10"/>
      <c r="AA16" s="10"/>
      <c r="AB16" s="10"/>
      <c r="AC16" s="10"/>
    </row>
    <row r="17" spans="1:29">
      <c r="A17" s="11"/>
      <c r="C17" s="11"/>
      <c r="D17" s="10"/>
      <c r="E17" s="10"/>
      <c r="F17" s="10"/>
      <c r="G17" s="10"/>
      <c r="H17" s="10"/>
      <c r="I17" s="10"/>
      <c r="J17" s="10"/>
      <c r="K17" s="10"/>
      <c r="L17" s="10"/>
      <c r="M17" s="10"/>
      <c r="N17" s="10"/>
      <c r="O17" s="10"/>
      <c r="P17" s="11"/>
      <c r="R17" s="11"/>
      <c r="S17" s="10"/>
      <c r="T17" s="10"/>
      <c r="U17" s="10"/>
      <c r="V17" s="10"/>
      <c r="W17" s="10"/>
      <c r="X17" s="10"/>
      <c r="Y17" s="10"/>
      <c r="Z17" s="10"/>
      <c r="AA17" s="10"/>
      <c r="AB17" s="10"/>
      <c r="AC17" s="10"/>
    </row>
    <row r="18" spans="1:29" ht="15" customHeight="1">
      <c r="A18" s="11" t="s">
        <v>374</v>
      </c>
      <c r="C18" s="11">
        <v>2014</v>
      </c>
      <c r="D18" s="10"/>
      <c r="E18" s="10"/>
      <c r="F18" s="10"/>
      <c r="G18" s="10"/>
      <c r="H18" s="10"/>
      <c r="I18" s="10"/>
      <c r="J18" s="10"/>
      <c r="K18" s="10"/>
      <c r="L18" s="10"/>
      <c r="M18" s="10"/>
      <c r="N18" s="10"/>
      <c r="O18" s="10"/>
      <c r="P18" s="11" t="s">
        <v>374</v>
      </c>
      <c r="R18" s="11">
        <v>2014</v>
      </c>
      <c r="S18" s="10"/>
      <c r="T18" s="10"/>
      <c r="U18" s="10"/>
      <c r="V18" s="10"/>
      <c r="W18" s="10"/>
      <c r="X18" s="10"/>
      <c r="Y18" s="10"/>
      <c r="Z18" s="10"/>
      <c r="AA18" s="10"/>
      <c r="AB18" s="10"/>
      <c r="AC18" s="10"/>
    </row>
    <row r="19" spans="1:29">
      <c r="A19" s="17" t="s">
        <v>818</v>
      </c>
      <c r="B19" s="11"/>
      <c r="C19" s="11"/>
      <c r="D19" s="10"/>
      <c r="E19" s="10"/>
      <c r="F19" s="10"/>
      <c r="G19" s="10"/>
      <c r="H19" s="10"/>
      <c r="I19" s="10"/>
      <c r="J19" s="10"/>
      <c r="K19" s="10"/>
      <c r="L19" s="10"/>
      <c r="M19" s="10"/>
      <c r="N19" s="10"/>
      <c r="O19" s="10"/>
      <c r="P19" s="11"/>
      <c r="R19" s="11"/>
      <c r="S19" s="10"/>
      <c r="T19" s="10"/>
      <c r="U19" s="10"/>
      <c r="V19" s="10"/>
      <c r="W19" s="10"/>
      <c r="X19" s="10"/>
      <c r="Y19" s="10"/>
      <c r="Z19" s="10"/>
      <c r="AA19" s="10"/>
      <c r="AB19" s="10"/>
      <c r="AC19" s="10"/>
    </row>
    <row r="20" spans="1:29">
      <c r="A20" s="104"/>
      <c r="B20" s="104"/>
      <c r="C20" s="104"/>
      <c r="D20" s="104"/>
      <c r="E20" s="104"/>
      <c r="F20" s="104"/>
      <c r="G20" s="104"/>
      <c r="H20" s="104"/>
      <c r="I20" s="104"/>
      <c r="J20" s="104"/>
      <c r="K20" s="104"/>
      <c r="L20" s="104"/>
      <c r="M20" s="104"/>
      <c r="N20" s="104"/>
      <c r="P20" s="104"/>
      <c r="Q20" s="104"/>
      <c r="R20" s="104"/>
      <c r="S20" s="104"/>
      <c r="T20" s="104"/>
      <c r="U20" s="104"/>
      <c r="V20" s="104"/>
      <c r="W20" s="104"/>
      <c r="X20" s="104"/>
      <c r="Y20" s="104"/>
      <c r="Z20" s="104"/>
      <c r="AA20" s="104"/>
      <c r="AB20" s="104"/>
      <c r="AC20" s="104"/>
    </row>
    <row r="21" spans="1:29" ht="30" customHeight="1">
      <c r="A21" s="104" t="s">
        <v>375</v>
      </c>
      <c r="B21" s="104"/>
      <c r="C21" s="104"/>
      <c r="D21" s="104"/>
      <c r="E21" s="104"/>
      <c r="F21" s="104"/>
      <c r="G21" s="104"/>
      <c r="H21" s="104"/>
      <c r="I21" s="104"/>
      <c r="J21" s="104"/>
      <c r="K21" s="104"/>
      <c r="L21" s="104"/>
      <c r="M21" s="104"/>
      <c r="N21" s="104"/>
      <c r="P21" s="104" t="s">
        <v>375</v>
      </c>
      <c r="Q21" s="104"/>
      <c r="R21" s="104"/>
      <c r="S21" s="104"/>
      <c r="T21" s="104"/>
      <c r="U21" s="104"/>
      <c r="V21" s="104"/>
      <c r="W21" s="104"/>
      <c r="X21" s="104"/>
      <c r="Y21" s="104"/>
      <c r="Z21" s="104"/>
      <c r="AA21" s="104"/>
      <c r="AB21" s="104"/>
      <c r="AC21" s="104"/>
    </row>
    <row r="22" spans="1:29">
      <c r="A22" s="108" t="s">
        <v>1001</v>
      </c>
      <c r="B22" s="108"/>
      <c r="C22" s="108"/>
      <c r="D22" s="108"/>
      <c r="E22" s="108"/>
      <c r="F22" s="108"/>
      <c r="G22" s="108"/>
      <c r="H22" s="108"/>
      <c r="I22" s="108"/>
      <c r="J22" s="108"/>
      <c r="K22" s="108"/>
      <c r="L22" s="108"/>
      <c r="M22" s="108"/>
      <c r="N22" s="108"/>
      <c r="P22" s="104"/>
      <c r="Q22" s="104"/>
      <c r="R22" s="104"/>
      <c r="S22" s="104"/>
      <c r="T22" s="104"/>
      <c r="U22" s="104"/>
      <c r="V22" s="104"/>
      <c r="W22" s="104"/>
      <c r="X22" s="104"/>
      <c r="Y22" s="104"/>
      <c r="Z22" s="104"/>
      <c r="AA22" s="104"/>
      <c r="AB22" s="104"/>
      <c r="AC22" s="104"/>
    </row>
    <row r="23" spans="1:29" ht="22.9" customHeight="1">
      <c r="A23" s="105" t="s">
        <v>1015</v>
      </c>
      <c r="B23" s="105"/>
      <c r="C23" s="105"/>
      <c r="D23" s="105"/>
      <c r="E23" s="105"/>
      <c r="F23" s="105"/>
      <c r="G23" s="105"/>
      <c r="H23" s="105"/>
      <c r="I23" s="105"/>
      <c r="J23" s="105"/>
      <c r="K23" s="105"/>
      <c r="L23" s="105"/>
      <c r="M23" s="105"/>
      <c r="N23" s="105"/>
      <c r="P23" s="105" t="s">
        <v>1015</v>
      </c>
      <c r="Q23" s="105"/>
      <c r="R23" s="105"/>
      <c r="S23" s="105"/>
      <c r="T23" s="105"/>
      <c r="U23" s="105"/>
      <c r="V23" s="105"/>
      <c r="W23" s="105"/>
      <c r="X23" s="105"/>
      <c r="Y23" s="105"/>
      <c r="Z23" s="105"/>
      <c r="AA23" s="105"/>
      <c r="AB23" s="105"/>
      <c r="AC23" s="105"/>
    </row>
    <row r="24" spans="1:29">
      <c r="A24" s="104"/>
      <c r="B24" s="104"/>
      <c r="C24" s="104"/>
      <c r="D24" s="104"/>
      <c r="E24" s="104"/>
      <c r="F24" s="104"/>
      <c r="G24" s="104"/>
      <c r="H24" s="104"/>
      <c r="I24" s="104"/>
      <c r="J24" s="104"/>
      <c r="K24" s="104"/>
      <c r="L24" s="104"/>
      <c r="M24" s="104"/>
      <c r="N24" s="104"/>
      <c r="O24" s="17" t="s">
        <v>818</v>
      </c>
      <c r="P24" s="104"/>
      <c r="Q24" s="104"/>
      <c r="R24" s="104"/>
      <c r="S24" s="104"/>
      <c r="T24" s="104"/>
      <c r="U24" s="104"/>
      <c r="V24" s="104"/>
      <c r="W24" s="104"/>
      <c r="X24" s="104"/>
      <c r="Y24" s="104"/>
      <c r="Z24" s="104"/>
      <c r="AA24" s="104"/>
      <c r="AB24" s="104"/>
      <c r="AC24" s="104"/>
    </row>
    <row r="25" spans="1:29">
      <c r="A25" s="100" t="s">
        <v>376</v>
      </c>
      <c r="B25" s="98"/>
      <c r="C25" s="98"/>
      <c r="D25" s="98"/>
      <c r="E25" s="98"/>
      <c r="F25" s="98"/>
      <c r="G25" s="98"/>
      <c r="H25" s="98"/>
      <c r="I25" s="98"/>
      <c r="J25" s="98"/>
      <c r="K25" s="98"/>
      <c r="L25" s="98"/>
      <c r="M25" s="98"/>
      <c r="N25" s="98"/>
      <c r="P25" s="100" t="s">
        <v>537</v>
      </c>
      <c r="Q25" s="98"/>
      <c r="R25" s="98"/>
      <c r="S25" s="98"/>
      <c r="T25" s="98"/>
      <c r="U25" s="98"/>
      <c r="V25" s="98"/>
      <c r="W25" s="98"/>
      <c r="X25" s="98"/>
      <c r="Y25" s="98"/>
      <c r="Z25" s="98"/>
      <c r="AA25" s="98"/>
      <c r="AB25" s="98"/>
      <c r="AC25" s="98"/>
    </row>
    <row r="26" spans="1:29" ht="15" customHeight="1">
      <c r="A26" s="107" t="s">
        <v>345</v>
      </c>
      <c r="B26" s="106" t="s">
        <v>377</v>
      </c>
      <c r="C26" s="106"/>
      <c r="D26" s="106"/>
      <c r="E26" s="106"/>
      <c r="F26" s="106"/>
      <c r="G26" s="106"/>
      <c r="H26" s="106"/>
      <c r="I26" s="106"/>
      <c r="J26" s="106"/>
      <c r="K26" s="106"/>
      <c r="L26" s="106"/>
      <c r="M26" s="106"/>
      <c r="N26" s="106" t="s">
        <v>332</v>
      </c>
      <c r="P26" s="107" t="s">
        <v>345</v>
      </c>
      <c r="Q26" s="106" t="s">
        <v>377</v>
      </c>
      <c r="R26" s="106"/>
      <c r="S26" s="106"/>
      <c r="T26" s="106"/>
      <c r="U26" s="106"/>
      <c r="V26" s="106"/>
      <c r="W26" s="106"/>
      <c r="X26" s="106"/>
      <c r="Y26" s="106"/>
      <c r="Z26" s="106"/>
      <c r="AA26" s="106"/>
      <c r="AB26" s="106"/>
      <c r="AC26" s="106" t="s">
        <v>332</v>
      </c>
    </row>
    <row r="27" spans="1:29" ht="78.75">
      <c r="A27" s="107"/>
      <c r="B27" s="4" t="s">
        <v>346</v>
      </c>
      <c r="C27" s="4" t="s">
        <v>347</v>
      </c>
      <c r="D27" s="4" t="s">
        <v>348</v>
      </c>
      <c r="E27" s="4" t="s">
        <v>349</v>
      </c>
      <c r="F27" s="4" t="s">
        <v>350</v>
      </c>
      <c r="G27" s="4" t="s">
        <v>351</v>
      </c>
      <c r="H27" s="4" t="s">
        <v>352</v>
      </c>
      <c r="I27" s="4" t="s">
        <v>353</v>
      </c>
      <c r="J27" s="4" t="s">
        <v>354</v>
      </c>
      <c r="K27" s="4" t="s">
        <v>355</v>
      </c>
      <c r="L27" s="4" t="s">
        <v>356</v>
      </c>
      <c r="M27" s="4" t="s">
        <v>357</v>
      </c>
      <c r="N27" s="106"/>
      <c r="O27" s="15" t="s">
        <v>1000</v>
      </c>
      <c r="P27" s="107"/>
      <c r="Q27" s="4" t="s">
        <v>346</v>
      </c>
      <c r="R27" s="4" t="s">
        <v>347</v>
      </c>
      <c r="S27" s="4" t="s">
        <v>348</v>
      </c>
      <c r="T27" s="4" t="s">
        <v>349</v>
      </c>
      <c r="U27" s="4" t="s">
        <v>350</v>
      </c>
      <c r="V27" s="4" t="s">
        <v>351</v>
      </c>
      <c r="W27" s="4" t="s">
        <v>352</v>
      </c>
      <c r="X27" s="4" t="s">
        <v>353</v>
      </c>
      <c r="Y27" s="4" t="s">
        <v>354</v>
      </c>
      <c r="Z27" s="4" t="s">
        <v>355</v>
      </c>
      <c r="AA27" s="4" t="s">
        <v>356</v>
      </c>
      <c r="AB27" s="4" t="s">
        <v>357</v>
      </c>
      <c r="AC27" s="106"/>
    </row>
    <row r="28" spans="1:29">
      <c r="A28" s="5" t="s">
        <v>378</v>
      </c>
      <c r="B28" s="48" t="s">
        <v>358</v>
      </c>
      <c r="C28" s="7">
        <v>72467.512799999997</v>
      </c>
      <c r="D28" s="7">
        <v>47043.434939999999</v>
      </c>
      <c r="E28" s="48" t="s">
        <v>358</v>
      </c>
      <c r="F28" s="7">
        <v>21744.26297</v>
      </c>
      <c r="G28" s="7">
        <v>20789.597379999999</v>
      </c>
      <c r="H28" s="7">
        <v>77752.448139999993</v>
      </c>
      <c r="I28" s="48" t="s">
        <v>358</v>
      </c>
      <c r="J28" s="48" t="s">
        <v>358</v>
      </c>
      <c r="K28" s="48" t="s">
        <v>358</v>
      </c>
      <c r="L28" s="48" t="s">
        <v>358</v>
      </c>
      <c r="M28" s="48">
        <v>1440.137052</v>
      </c>
      <c r="N28" s="7">
        <v>241237.3933</v>
      </c>
      <c r="O28" s="6">
        <f>N28-forest_land!D20</f>
        <v>0.39329999999608845</v>
      </c>
      <c r="P28" s="5" t="s">
        <v>378</v>
      </c>
      <c r="Q28" s="48" t="s">
        <v>358</v>
      </c>
      <c r="R28" s="7">
        <v>72467.512799999997</v>
      </c>
      <c r="S28" s="7">
        <v>47043.434939999999</v>
      </c>
      <c r="T28" s="48" t="s">
        <v>358</v>
      </c>
      <c r="U28" s="7">
        <v>21744.26297</v>
      </c>
      <c r="V28" s="7">
        <v>20789.597379999999</v>
      </c>
      <c r="W28" s="7">
        <v>77752.448139999993</v>
      </c>
      <c r="X28" s="48" t="s">
        <v>358</v>
      </c>
      <c r="Y28" s="48" t="s">
        <v>358</v>
      </c>
      <c r="Z28" s="48" t="s">
        <v>358</v>
      </c>
      <c r="AA28" s="48" t="s">
        <v>358</v>
      </c>
      <c r="AB28" s="48">
        <v>1440.137052</v>
      </c>
      <c r="AC28" s="7">
        <v>241237.3933</v>
      </c>
    </row>
    <row r="29" spans="1:29">
      <c r="A29" s="5" t="s">
        <v>379</v>
      </c>
      <c r="B29" s="48" t="s">
        <v>358</v>
      </c>
      <c r="C29" s="7">
        <v>95301.632710000005</v>
      </c>
      <c r="D29" s="7">
        <v>21369.446329999999</v>
      </c>
      <c r="E29" s="48" t="s">
        <v>358</v>
      </c>
      <c r="F29" s="7">
        <v>9126.2937720000009</v>
      </c>
      <c r="G29" s="7">
        <v>4510.885679</v>
      </c>
      <c r="H29" s="7">
        <v>31199.942139999999</v>
      </c>
      <c r="I29" s="48" t="s">
        <v>358</v>
      </c>
      <c r="J29" s="48" t="s">
        <v>358</v>
      </c>
      <c r="K29" s="48" t="s">
        <v>358</v>
      </c>
      <c r="L29" s="48" t="s">
        <v>358</v>
      </c>
      <c r="M29" s="48" t="s">
        <v>358</v>
      </c>
      <c r="N29" s="7">
        <v>161508.20060000001</v>
      </c>
      <c r="O29" s="6">
        <f>N29-forest_land!D21</f>
        <v>0.20060000001103617</v>
      </c>
      <c r="P29" s="5" t="s">
        <v>379</v>
      </c>
      <c r="Q29" s="48" t="s">
        <v>358</v>
      </c>
      <c r="R29" s="7">
        <v>95301.632710000005</v>
      </c>
      <c r="S29" s="7">
        <v>21369.446329999999</v>
      </c>
      <c r="T29" s="48" t="s">
        <v>358</v>
      </c>
      <c r="U29" s="7">
        <v>9126.2937720000009</v>
      </c>
      <c r="V29" s="7">
        <v>4510.885679</v>
      </c>
      <c r="W29" s="7">
        <v>31199.942139999999</v>
      </c>
      <c r="X29" s="48" t="s">
        <v>358</v>
      </c>
      <c r="Y29" s="48" t="s">
        <v>358</v>
      </c>
      <c r="Z29" s="48" t="s">
        <v>358</v>
      </c>
      <c r="AA29" s="48" t="s">
        <v>358</v>
      </c>
      <c r="AB29" s="48" t="s">
        <v>358</v>
      </c>
      <c r="AC29" s="7">
        <v>161508.20060000001</v>
      </c>
    </row>
    <row r="30" spans="1:29">
      <c r="A30" s="5" t="s">
        <v>380</v>
      </c>
      <c r="B30" s="48" t="s">
        <v>358</v>
      </c>
      <c r="C30" s="7">
        <v>67282.567049999998</v>
      </c>
      <c r="D30" s="7">
        <v>19874.047869999999</v>
      </c>
      <c r="E30" s="48" t="s">
        <v>358</v>
      </c>
      <c r="F30" s="7" t="s">
        <v>358</v>
      </c>
      <c r="G30" s="7">
        <v>2951.3777009999999</v>
      </c>
      <c r="H30" s="7">
        <v>21809.698649999998</v>
      </c>
      <c r="I30" s="7">
        <v>4994.9116219999996</v>
      </c>
      <c r="J30" s="48" t="s">
        <v>358</v>
      </c>
      <c r="K30" s="48" t="s">
        <v>358</v>
      </c>
      <c r="L30" s="48" t="s">
        <v>358</v>
      </c>
      <c r="M30" s="7">
        <v>7059.590408</v>
      </c>
      <c r="N30" s="7">
        <v>123972.1933</v>
      </c>
      <c r="O30" s="6">
        <f>N30-forest_land!D22</f>
        <v>0.19329999999899883</v>
      </c>
      <c r="P30" s="5" t="s">
        <v>380</v>
      </c>
      <c r="Q30" s="48" t="s">
        <v>358</v>
      </c>
      <c r="R30" s="7">
        <v>67282.567049999998</v>
      </c>
      <c r="S30" s="7">
        <v>19874.047869999999</v>
      </c>
      <c r="T30" s="48" t="s">
        <v>358</v>
      </c>
      <c r="U30" s="7" t="s">
        <v>358</v>
      </c>
      <c r="V30" s="7">
        <v>2951.3777009999999</v>
      </c>
      <c r="W30" s="7">
        <v>21809.698649999998</v>
      </c>
      <c r="X30" s="7">
        <v>4994.9116219999996</v>
      </c>
      <c r="Y30" s="48" t="s">
        <v>358</v>
      </c>
      <c r="Z30" s="48" t="s">
        <v>358</v>
      </c>
      <c r="AA30" s="48" t="s">
        <v>358</v>
      </c>
      <c r="AB30" s="7">
        <v>7059.590408</v>
      </c>
      <c r="AC30" s="7">
        <v>123972.1933</v>
      </c>
    </row>
    <row r="31" spans="1:29">
      <c r="A31" s="5" t="s">
        <v>381</v>
      </c>
      <c r="B31" s="48" t="s">
        <v>358</v>
      </c>
      <c r="C31" s="7">
        <v>40574.843130000001</v>
      </c>
      <c r="D31" s="7">
        <v>22080.757140000002</v>
      </c>
      <c r="E31" s="48" t="s">
        <v>358</v>
      </c>
      <c r="F31" s="7">
        <v>10078.982319999999</v>
      </c>
      <c r="G31" s="7">
        <v>35491.914140000001</v>
      </c>
      <c r="H31" s="7">
        <v>23460.704900000001</v>
      </c>
      <c r="I31" s="48" t="s">
        <v>358</v>
      </c>
      <c r="J31" s="48" t="s">
        <v>358</v>
      </c>
      <c r="K31" s="48" t="s">
        <v>358</v>
      </c>
      <c r="L31" s="48" t="s">
        <v>358</v>
      </c>
      <c r="M31" s="7">
        <v>1581.785108</v>
      </c>
      <c r="N31" s="7">
        <v>133268.98670000001</v>
      </c>
      <c r="O31" s="6">
        <f>N31-forest_land!D23</f>
        <v>-1.3299999991431832E-2</v>
      </c>
      <c r="P31" s="5" t="s">
        <v>381</v>
      </c>
      <c r="Q31" s="48" t="s">
        <v>358</v>
      </c>
      <c r="R31" s="7">
        <v>40574.843130000001</v>
      </c>
      <c r="S31" s="7">
        <v>22080.757140000002</v>
      </c>
      <c r="T31" s="48" t="s">
        <v>358</v>
      </c>
      <c r="U31" s="7">
        <v>10078.982319999999</v>
      </c>
      <c r="V31" s="7">
        <v>35491.914140000001</v>
      </c>
      <c r="W31" s="7">
        <v>23460.704900000001</v>
      </c>
      <c r="X31" s="48" t="s">
        <v>358</v>
      </c>
      <c r="Y31" s="48" t="s">
        <v>358</v>
      </c>
      <c r="Z31" s="48" t="s">
        <v>358</v>
      </c>
      <c r="AA31" s="48" t="s">
        <v>358</v>
      </c>
      <c r="AB31" s="7">
        <v>1581.785108</v>
      </c>
      <c r="AC31" s="7">
        <v>133268.98670000001</v>
      </c>
    </row>
    <row r="32" spans="1:29">
      <c r="A32" s="5" t="s">
        <v>382</v>
      </c>
      <c r="B32" s="48" t="s">
        <v>358</v>
      </c>
      <c r="C32" s="7">
        <v>6523.4953750000004</v>
      </c>
      <c r="D32" s="7">
        <v>57088.966390000001</v>
      </c>
      <c r="E32" s="48" t="s">
        <v>358</v>
      </c>
      <c r="F32" s="7">
        <v>13559.231879999999</v>
      </c>
      <c r="G32" s="7">
        <v>31110.010190000001</v>
      </c>
      <c r="H32" s="7">
        <v>6133.5456469999999</v>
      </c>
      <c r="I32" s="7">
        <v>11818.61094</v>
      </c>
      <c r="J32" s="48" t="s">
        <v>358</v>
      </c>
      <c r="K32" s="48" t="s">
        <v>358</v>
      </c>
      <c r="L32" s="48" t="s">
        <v>358</v>
      </c>
      <c r="M32" s="48" t="s">
        <v>358</v>
      </c>
      <c r="N32" s="7">
        <v>126233.86040000001</v>
      </c>
      <c r="O32" s="6">
        <f>N32-forest_land!D24</f>
        <v>-0.13959999999497086</v>
      </c>
      <c r="P32" s="5" t="s">
        <v>382</v>
      </c>
      <c r="Q32" s="48" t="s">
        <v>358</v>
      </c>
      <c r="R32" s="7">
        <v>6523.4953750000004</v>
      </c>
      <c r="S32" s="7">
        <v>57088.966390000001</v>
      </c>
      <c r="T32" s="48" t="s">
        <v>358</v>
      </c>
      <c r="U32" s="7">
        <v>13559.231879999999</v>
      </c>
      <c r="V32" s="7">
        <v>31110.010190000001</v>
      </c>
      <c r="W32" s="7">
        <v>6133.5456469999999</v>
      </c>
      <c r="X32" s="7">
        <v>11818.61094</v>
      </c>
      <c r="Y32" s="48" t="s">
        <v>358</v>
      </c>
      <c r="Z32" s="48" t="s">
        <v>358</v>
      </c>
      <c r="AA32" s="48" t="s">
        <v>358</v>
      </c>
      <c r="AB32" s="48" t="s">
        <v>358</v>
      </c>
      <c r="AC32" s="7">
        <v>126233.86040000001</v>
      </c>
    </row>
    <row r="33" spans="1:29">
      <c r="A33" s="5" t="s">
        <v>383</v>
      </c>
      <c r="B33" s="48" t="s">
        <v>358</v>
      </c>
      <c r="C33" s="7">
        <v>1410.310185</v>
      </c>
      <c r="D33" s="7">
        <v>4973.5479420000001</v>
      </c>
      <c r="E33" s="48" t="s">
        <v>358</v>
      </c>
      <c r="F33" s="7">
        <v>6865.6269320000001</v>
      </c>
      <c r="G33" s="7">
        <v>66829.839779999995</v>
      </c>
      <c r="H33" s="48" t="s">
        <v>358</v>
      </c>
      <c r="I33" s="7">
        <v>9012.4577869999994</v>
      </c>
      <c r="J33" s="48" t="s">
        <v>358</v>
      </c>
      <c r="K33" s="48" t="s">
        <v>358</v>
      </c>
      <c r="L33" s="48" t="s">
        <v>358</v>
      </c>
      <c r="M33" s="48" t="s">
        <v>358</v>
      </c>
      <c r="N33" s="7">
        <v>89091.782630000002</v>
      </c>
      <c r="O33" s="6">
        <f>N33-forest_land!D25</f>
        <v>-0.21736999999848194</v>
      </c>
      <c r="P33" s="5" t="s">
        <v>383</v>
      </c>
      <c r="Q33" s="48" t="s">
        <v>358</v>
      </c>
      <c r="R33" s="7">
        <v>1410.310185</v>
      </c>
      <c r="S33" s="7">
        <v>4973.5479420000001</v>
      </c>
      <c r="T33" s="48" t="s">
        <v>358</v>
      </c>
      <c r="U33" s="7">
        <v>6865.6269320000001</v>
      </c>
      <c r="V33" s="7">
        <v>66829.839779999995</v>
      </c>
      <c r="W33" s="48" t="s">
        <v>358</v>
      </c>
      <c r="X33" s="7">
        <v>9012.4577869999994</v>
      </c>
      <c r="Y33" s="48" t="s">
        <v>358</v>
      </c>
      <c r="Z33" s="48" t="s">
        <v>358</v>
      </c>
      <c r="AA33" s="48" t="s">
        <v>358</v>
      </c>
      <c r="AB33" s="48" t="s">
        <v>358</v>
      </c>
      <c r="AC33" s="7">
        <v>89091.782630000002</v>
      </c>
    </row>
    <row r="34" spans="1:29">
      <c r="A34" s="5" t="s">
        <v>384</v>
      </c>
      <c r="B34" s="48" t="s">
        <v>358</v>
      </c>
      <c r="C34" s="48" t="s">
        <v>358</v>
      </c>
      <c r="D34" s="7">
        <v>10151.407639999999</v>
      </c>
      <c r="E34" s="48" t="s">
        <v>358</v>
      </c>
      <c r="F34" s="7">
        <v>16896.58901</v>
      </c>
      <c r="G34" s="7">
        <v>14185.17403</v>
      </c>
      <c r="H34" s="48" t="s">
        <v>358</v>
      </c>
      <c r="I34" s="48" t="s">
        <v>358</v>
      </c>
      <c r="J34" s="48" t="s">
        <v>358</v>
      </c>
      <c r="K34" s="48" t="s">
        <v>358</v>
      </c>
      <c r="L34" s="48" t="s">
        <v>358</v>
      </c>
      <c r="M34" s="7">
        <v>4366.336131</v>
      </c>
      <c r="N34" s="7">
        <v>45599.506809999999</v>
      </c>
      <c r="O34" s="6">
        <f>N34-forest_land!D26</f>
        <v>-0.49319000000105007</v>
      </c>
      <c r="P34" s="5" t="s">
        <v>384</v>
      </c>
      <c r="Q34" s="48" t="s">
        <v>358</v>
      </c>
      <c r="R34" s="48" t="s">
        <v>358</v>
      </c>
      <c r="S34" s="7">
        <v>10151.407639999999</v>
      </c>
      <c r="T34" s="48" t="s">
        <v>358</v>
      </c>
      <c r="U34" s="7">
        <v>16896.58901</v>
      </c>
      <c r="V34" s="7">
        <v>14185.17403</v>
      </c>
      <c r="W34" s="48" t="s">
        <v>358</v>
      </c>
      <c r="X34" s="48" t="s">
        <v>358</v>
      </c>
      <c r="Y34" s="48" t="s">
        <v>358</v>
      </c>
      <c r="Z34" s="48" t="s">
        <v>358</v>
      </c>
      <c r="AA34" s="48" t="s">
        <v>358</v>
      </c>
      <c r="AB34" s="7">
        <v>4366.336131</v>
      </c>
      <c r="AC34" s="7">
        <v>45599.506809999999</v>
      </c>
    </row>
    <row r="35" spans="1:29">
      <c r="A35" s="5" t="s">
        <v>385</v>
      </c>
      <c r="B35" s="48" t="s">
        <v>358</v>
      </c>
      <c r="C35" s="48" t="s">
        <v>358</v>
      </c>
      <c r="D35" s="7">
        <v>82866.608460000003</v>
      </c>
      <c r="E35" s="48" t="s">
        <v>358</v>
      </c>
      <c r="F35" s="7">
        <v>17281.725409999999</v>
      </c>
      <c r="G35" s="7">
        <v>72545.416920000003</v>
      </c>
      <c r="H35" s="48" t="s">
        <v>358</v>
      </c>
      <c r="I35" s="48" t="s">
        <v>358</v>
      </c>
      <c r="J35" s="48" t="s">
        <v>358</v>
      </c>
      <c r="K35" s="48" t="s">
        <v>358</v>
      </c>
      <c r="L35" s="48" t="s">
        <v>358</v>
      </c>
      <c r="M35" s="48" t="s">
        <v>358</v>
      </c>
      <c r="N35" s="7">
        <v>172693.75080000001</v>
      </c>
      <c r="O35" s="6">
        <f>N35-forest_land!D27</f>
        <v>-0.24919999999110587</v>
      </c>
      <c r="P35" s="5" t="s">
        <v>385</v>
      </c>
      <c r="Q35" s="48" t="s">
        <v>358</v>
      </c>
      <c r="R35" s="48" t="s">
        <v>358</v>
      </c>
      <c r="S35" s="7">
        <v>82866.608460000003</v>
      </c>
      <c r="T35" s="48" t="s">
        <v>358</v>
      </c>
      <c r="U35" s="7">
        <v>17281.725409999999</v>
      </c>
      <c r="V35" s="7">
        <v>72545.416920000003</v>
      </c>
      <c r="W35" s="48" t="s">
        <v>358</v>
      </c>
      <c r="X35" s="48" t="s">
        <v>358</v>
      </c>
      <c r="Y35" s="48" t="s">
        <v>358</v>
      </c>
      <c r="Z35" s="48" t="s">
        <v>358</v>
      </c>
      <c r="AA35" s="48" t="s">
        <v>358</v>
      </c>
      <c r="AB35" s="48" t="s">
        <v>358</v>
      </c>
      <c r="AC35" s="7">
        <v>172693.75080000001</v>
      </c>
    </row>
    <row r="36" spans="1:29">
      <c r="A36" s="5" t="s">
        <v>386</v>
      </c>
      <c r="B36" s="48" t="s">
        <v>358</v>
      </c>
      <c r="C36" s="7">
        <v>26540.903399999999</v>
      </c>
      <c r="D36" s="7">
        <v>36259.065020000002</v>
      </c>
      <c r="E36" s="48" t="s">
        <v>358</v>
      </c>
      <c r="F36" s="7">
        <v>15111.438459999999</v>
      </c>
      <c r="G36" s="48" t="s">
        <v>358</v>
      </c>
      <c r="H36" s="7">
        <v>18318.596560000002</v>
      </c>
      <c r="I36" s="7">
        <v>1581.785108</v>
      </c>
      <c r="J36" s="48" t="s">
        <v>358</v>
      </c>
      <c r="K36" s="48" t="s">
        <v>358</v>
      </c>
      <c r="L36" s="48" t="s">
        <v>358</v>
      </c>
      <c r="M36" s="48" t="s">
        <v>358</v>
      </c>
      <c r="N36" s="7">
        <v>97811.788539999994</v>
      </c>
      <c r="O36" s="6">
        <f>N36-forest_land!D28</f>
        <v>-0.21146000000589993</v>
      </c>
      <c r="P36" s="5" t="s">
        <v>386</v>
      </c>
      <c r="Q36" s="48" t="s">
        <v>358</v>
      </c>
      <c r="R36" s="7">
        <v>26540.903399999999</v>
      </c>
      <c r="S36" s="7">
        <v>36259.065020000002</v>
      </c>
      <c r="T36" s="48" t="s">
        <v>358</v>
      </c>
      <c r="U36" s="7">
        <v>15111.438459999999</v>
      </c>
      <c r="V36" s="48" t="s">
        <v>358</v>
      </c>
      <c r="W36" s="7">
        <v>18318.596560000002</v>
      </c>
      <c r="X36" s="7">
        <v>1581.785108</v>
      </c>
      <c r="Y36" s="48" t="s">
        <v>358</v>
      </c>
      <c r="Z36" s="48" t="s">
        <v>358</v>
      </c>
      <c r="AA36" s="48" t="s">
        <v>358</v>
      </c>
      <c r="AB36" s="48" t="s">
        <v>358</v>
      </c>
      <c r="AC36" s="7">
        <v>97811.788539999994</v>
      </c>
    </row>
    <row r="37" spans="1:29">
      <c r="A37" s="5" t="s">
        <v>387</v>
      </c>
      <c r="B37" s="48" t="s">
        <v>358</v>
      </c>
      <c r="C37" s="7">
        <v>59115.440499999997</v>
      </c>
      <c r="D37" s="7">
        <v>33647.756630000003</v>
      </c>
      <c r="E37" s="48" t="s">
        <v>358</v>
      </c>
      <c r="F37" s="7">
        <v>17433.969580000001</v>
      </c>
      <c r="G37" s="48" t="s">
        <v>358</v>
      </c>
      <c r="H37" s="7">
        <v>48264.104449999999</v>
      </c>
      <c r="I37" s="48" t="s">
        <v>358</v>
      </c>
      <c r="J37" s="48" t="s">
        <v>358</v>
      </c>
      <c r="K37" s="48" t="s">
        <v>358</v>
      </c>
      <c r="L37" s="48" t="s">
        <v>358</v>
      </c>
      <c r="M37" s="7">
        <v>14037.702740000001</v>
      </c>
      <c r="N37" s="7">
        <v>172498.97390000001</v>
      </c>
      <c r="O37" s="6">
        <f>N37-forest_land!D29</f>
        <v>-2.6099999988218769E-2</v>
      </c>
      <c r="P37" s="5" t="s">
        <v>387</v>
      </c>
      <c r="Q37" s="48" t="s">
        <v>358</v>
      </c>
      <c r="R37" s="7">
        <v>59115.440499999997</v>
      </c>
      <c r="S37" s="7">
        <v>33647.756630000003</v>
      </c>
      <c r="T37" s="48" t="s">
        <v>358</v>
      </c>
      <c r="U37" s="7">
        <v>17433.969580000001</v>
      </c>
      <c r="V37" s="48" t="s">
        <v>358</v>
      </c>
      <c r="W37" s="7">
        <v>48264.104449999999</v>
      </c>
      <c r="X37" s="48" t="s">
        <v>358</v>
      </c>
      <c r="Y37" s="48" t="s">
        <v>358</v>
      </c>
      <c r="Z37" s="48" t="s">
        <v>358</v>
      </c>
      <c r="AA37" s="48" t="s">
        <v>358</v>
      </c>
      <c r="AB37" s="7">
        <v>14037.702740000001</v>
      </c>
      <c r="AC37" s="7">
        <v>172498.97390000001</v>
      </c>
    </row>
    <row r="38" spans="1:29">
      <c r="A38" s="5" t="s">
        <v>388</v>
      </c>
      <c r="B38" s="48" t="s">
        <v>358</v>
      </c>
      <c r="C38" s="48" t="s">
        <v>358</v>
      </c>
      <c r="D38" s="7">
        <v>10865.239219999999</v>
      </c>
      <c r="E38" s="48" t="s">
        <v>358</v>
      </c>
      <c r="F38" s="7">
        <v>6933.0930840000001</v>
      </c>
      <c r="G38" s="7">
        <v>37180.09158</v>
      </c>
      <c r="H38" s="7">
        <v>7276.9550660000004</v>
      </c>
      <c r="I38" s="7">
        <v>5892.5871340000003</v>
      </c>
      <c r="J38" s="48" t="s">
        <v>358</v>
      </c>
      <c r="K38" s="48" t="s">
        <v>358</v>
      </c>
      <c r="L38" s="48" t="s">
        <v>358</v>
      </c>
      <c r="M38" s="7">
        <v>6523.4953750000004</v>
      </c>
      <c r="N38" s="7">
        <v>74671.461450000003</v>
      </c>
      <c r="O38" s="6">
        <f>N38-forest_land!D30</f>
        <v>0.46145000000251457</v>
      </c>
      <c r="P38" s="5" t="s">
        <v>388</v>
      </c>
      <c r="Q38" s="48" t="s">
        <v>358</v>
      </c>
      <c r="R38" s="48" t="s">
        <v>358</v>
      </c>
      <c r="S38" s="7">
        <v>10865.239219999999</v>
      </c>
      <c r="T38" s="48" t="s">
        <v>358</v>
      </c>
      <c r="U38" s="7">
        <v>6933.0930840000001</v>
      </c>
      <c r="V38" s="7">
        <v>37180.09158</v>
      </c>
      <c r="W38" s="7">
        <v>7276.9550660000004</v>
      </c>
      <c r="X38" s="7">
        <v>5892.5871340000003</v>
      </c>
      <c r="Y38" s="48" t="s">
        <v>358</v>
      </c>
      <c r="Z38" s="48" t="s">
        <v>358</v>
      </c>
      <c r="AA38" s="48" t="s">
        <v>358</v>
      </c>
      <c r="AB38" s="7">
        <v>6523.4953750000004</v>
      </c>
      <c r="AC38" s="7">
        <v>74671.461450000003</v>
      </c>
    </row>
    <row r="39" spans="1:29">
      <c r="A39" s="5" t="s">
        <v>389</v>
      </c>
      <c r="B39" s="48" t="s">
        <v>358</v>
      </c>
      <c r="C39" s="7">
        <v>10321.298580000001</v>
      </c>
      <c r="D39" s="7">
        <v>8929.9806649999991</v>
      </c>
      <c r="E39" s="48" t="s">
        <v>358</v>
      </c>
      <c r="F39" s="7">
        <v>19212.174050000001</v>
      </c>
      <c r="G39" s="7">
        <v>25050.69154</v>
      </c>
      <c r="H39" s="7">
        <v>11865.730589999999</v>
      </c>
      <c r="I39" s="7">
        <v>5999.6460390000002</v>
      </c>
      <c r="J39" s="48" t="s">
        <v>358</v>
      </c>
      <c r="K39" s="48" t="s">
        <v>358</v>
      </c>
      <c r="L39" s="48" t="s">
        <v>358</v>
      </c>
      <c r="M39" s="48" t="s">
        <v>358</v>
      </c>
      <c r="N39" s="7">
        <v>81379.521460000004</v>
      </c>
      <c r="O39" s="6">
        <f>N39-forest_land!D31</f>
        <v>-0.47853999999642838</v>
      </c>
      <c r="P39" s="5" t="s">
        <v>389</v>
      </c>
      <c r="Q39" s="48" t="s">
        <v>358</v>
      </c>
      <c r="R39" s="7">
        <v>10321.298580000001</v>
      </c>
      <c r="S39" s="7">
        <v>8929.9806649999991</v>
      </c>
      <c r="T39" s="48" t="s">
        <v>358</v>
      </c>
      <c r="U39" s="7">
        <v>19212.174050000001</v>
      </c>
      <c r="V39" s="7">
        <v>25050.69154</v>
      </c>
      <c r="W39" s="7">
        <v>11865.730589999999</v>
      </c>
      <c r="X39" s="7">
        <v>5999.6460390000002</v>
      </c>
      <c r="Y39" s="48" t="s">
        <v>358</v>
      </c>
      <c r="Z39" s="48" t="s">
        <v>358</v>
      </c>
      <c r="AA39" s="48" t="s">
        <v>358</v>
      </c>
      <c r="AB39" s="48" t="s">
        <v>358</v>
      </c>
      <c r="AC39" s="7">
        <v>81379.521460000004</v>
      </c>
    </row>
    <row r="40" spans="1:29">
      <c r="A40" s="5" t="s">
        <v>390</v>
      </c>
      <c r="B40" s="48" t="s">
        <v>358</v>
      </c>
      <c r="C40" s="7">
        <v>115331.6409</v>
      </c>
      <c r="D40" s="7">
        <v>21537.633559999998</v>
      </c>
      <c r="E40" s="48" t="s">
        <v>358</v>
      </c>
      <c r="F40" s="7">
        <v>30324.132150000001</v>
      </c>
      <c r="G40" s="7">
        <v>17153.262650000001</v>
      </c>
      <c r="H40" s="7">
        <v>55824.226580000002</v>
      </c>
      <c r="I40" s="48" t="s">
        <v>358</v>
      </c>
      <c r="J40" s="48" t="s">
        <v>358</v>
      </c>
      <c r="K40" s="48" t="s">
        <v>358</v>
      </c>
      <c r="L40" s="48" t="s">
        <v>358</v>
      </c>
      <c r="M40" s="7">
        <v>19099.184850000001</v>
      </c>
      <c r="N40" s="7">
        <v>259270.08069999999</v>
      </c>
      <c r="O40" s="6">
        <f>N40-forest_land!D32</f>
        <v>8.06999999913387E-2</v>
      </c>
      <c r="P40" s="5" t="s">
        <v>390</v>
      </c>
      <c r="Q40" s="48" t="s">
        <v>358</v>
      </c>
      <c r="R40" s="7">
        <v>115331.6409</v>
      </c>
      <c r="S40" s="7">
        <v>21537.633559999998</v>
      </c>
      <c r="T40" s="48" t="s">
        <v>358</v>
      </c>
      <c r="U40" s="7">
        <v>30324.132150000001</v>
      </c>
      <c r="V40" s="7">
        <v>17153.262650000001</v>
      </c>
      <c r="W40" s="7">
        <v>55824.226580000002</v>
      </c>
      <c r="X40" s="48" t="s">
        <v>358</v>
      </c>
      <c r="Y40" s="48" t="s">
        <v>358</v>
      </c>
      <c r="Z40" s="48" t="s">
        <v>358</v>
      </c>
      <c r="AA40" s="48" t="s">
        <v>358</v>
      </c>
      <c r="AB40" s="7">
        <v>19099.184850000001</v>
      </c>
      <c r="AC40" s="7">
        <v>259270.08069999999</v>
      </c>
    </row>
    <row r="41" spans="1:29">
      <c r="A41" s="5" t="s">
        <v>391</v>
      </c>
      <c r="B41" s="48" t="s">
        <v>358</v>
      </c>
      <c r="C41" s="7">
        <v>36444.757839999998</v>
      </c>
      <c r="D41" s="7">
        <v>33635.790589999997</v>
      </c>
      <c r="E41" s="48" t="s">
        <v>358</v>
      </c>
      <c r="F41" s="7">
        <v>33164.173199999997</v>
      </c>
      <c r="G41" s="7">
        <v>15518.82775</v>
      </c>
      <c r="H41" s="7">
        <v>52746.690470000001</v>
      </c>
      <c r="I41" s="7">
        <v>6230.3870809999999</v>
      </c>
      <c r="J41" s="48" t="s">
        <v>358</v>
      </c>
      <c r="K41" s="48" t="s">
        <v>358</v>
      </c>
      <c r="L41" s="48">
        <v>1948.733581</v>
      </c>
      <c r="M41" s="48" t="s">
        <v>358</v>
      </c>
      <c r="N41" s="7">
        <v>179689.36050000001</v>
      </c>
      <c r="O41" s="6">
        <f>N41-forest_land!D33</f>
        <v>0.36050000000977889</v>
      </c>
      <c r="P41" s="5" t="s">
        <v>391</v>
      </c>
      <c r="Q41" s="48" t="s">
        <v>358</v>
      </c>
      <c r="R41" s="7">
        <v>36444.757839999998</v>
      </c>
      <c r="S41" s="7">
        <v>33635.790589999997</v>
      </c>
      <c r="T41" s="48" t="s">
        <v>358</v>
      </c>
      <c r="U41" s="7">
        <v>33164.173199999997</v>
      </c>
      <c r="V41" s="7">
        <v>15518.82775</v>
      </c>
      <c r="W41" s="7">
        <v>52746.690470000001</v>
      </c>
      <c r="X41" s="7">
        <v>6230.3870809999999</v>
      </c>
      <c r="Y41" s="48" t="s">
        <v>358</v>
      </c>
      <c r="Z41" s="48" t="s">
        <v>358</v>
      </c>
      <c r="AA41" s="48">
        <v>1948.733581</v>
      </c>
      <c r="AB41" s="48" t="s">
        <v>358</v>
      </c>
      <c r="AC41" s="7">
        <v>179689.36050000001</v>
      </c>
    </row>
    <row r="42" spans="1:29">
      <c r="A42" s="5" t="s">
        <v>392</v>
      </c>
      <c r="B42" s="48" t="s">
        <v>358</v>
      </c>
      <c r="C42" s="7">
        <v>64338.337</v>
      </c>
      <c r="D42" s="7">
        <v>74478.949619999999</v>
      </c>
      <c r="E42" s="48" t="s">
        <v>358</v>
      </c>
      <c r="F42" s="7">
        <v>9501.5198540000001</v>
      </c>
      <c r="G42" s="7">
        <v>13825.520990000001</v>
      </c>
      <c r="H42" s="7">
        <v>31012.48733</v>
      </c>
      <c r="I42" s="48" t="s">
        <v>358</v>
      </c>
      <c r="J42" s="48" t="s">
        <v>358</v>
      </c>
      <c r="K42" s="48" t="s">
        <v>358</v>
      </c>
      <c r="L42" s="7">
        <v>3567.0350899999999</v>
      </c>
      <c r="M42" s="7">
        <v>1440.137052</v>
      </c>
      <c r="N42" s="7">
        <v>198163.98689999999</v>
      </c>
      <c r="O42" s="6">
        <f>N42-forest_land!D34</f>
        <v>-1.3100000011036173E-2</v>
      </c>
      <c r="P42" s="5" t="s">
        <v>392</v>
      </c>
      <c r="Q42" s="48" t="s">
        <v>358</v>
      </c>
      <c r="R42" s="7">
        <v>64338.337</v>
      </c>
      <c r="S42" s="7">
        <v>74478.949619999999</v>
      </c>
      <c r="T42" s="48" t="s">
        <v>358</v>
      </c>
      <c r="U42" s="7">
        <v>9501.5198540000001</v>
      </c>
      <c r="V42" s="7">
        <v>13825.520990000001</v>
      </c>
      <c r="W42" s="7">
        <v>31012.48733</v>
      </c>
      <c r="X42" s="48" t="s">
        <v>358</v>
      </c>
      <c r="Y42" s="48" t="s">
        <v>358</v>
      </c>
      <c r="Z42" s="48" t="s">
        <v>358</v>
      </c>
      <c r="AA42" s="7">
        <v>3567.0350899999999</v>
      </c>
      <c r="AB42" s="7">
        <v>1440.137052</v>
      </c>
      <c r="AC42" s="7">
        <v>198163.98689999999</v>
      </c>
    </row>
    <row r="43" spans="1:29">
      <c r="A43" s="5" t="s">
        <v>393</v>
      </c>
      <c r="B43" s="48" t="s">
        <v>358</v>
      </c>
      <c r="C43" s="7">
        <v>42596.266080000001</v>
      </c>
      <c r="D43" s="7">
        <v>93966.811549999999</v>
      </c>
      <c r="E43" s="48" t="s">
        <v>358</v>
      </c>
      <c r="F43" s="7">
        <v>35892.35815</v>
      </c>
      <c r="G43" s="7">
        <v>39819.159970000001</v>
      </c>
      <c r="H43" s="7">
        <v>67939.449359999999</v>
      </c>
      <c r="I43" s="7">
        <v>14861.41649</v>
      </c>
      <c r="J43" s="48" t="s">
        <v>358</v>
      </c>
      <c r="K43" s="48" t="s">
        <v>358</v>
      </c>
      <c r="L43" s="48" t="s">
        <v>358</v>
      </c>
      <c r="M43" s="48" t="s">
        <v>358</v>
      </c>
      <c r="N43" s="7">
        <v>295075.46159999998</v>
      </c>
      <c r="O43" s="6">
        <f>N43-forest_land!D35</f>
        <v>0.46159999998053536</v>
      </c>
      <c r="P43" s="5" t="s">
        <v>393</v>
      </c>
      <c r="Q43" s="48" t="s">
        <v>358</v>
      </c>
      <c r="R43" s="7">
        <v>42596.266080000001</v>
      </c>
      <c r="S43" s="7">
        <v>93966.811549999999</v>
      </c>
      <c r="T43" s="48" t="s">
        <v>358</v>
      </c>
      <c r="U43" s="7">
        <v>35892.35815</v>
      </c>
      <c r="V43" s="7">
        <v>39819.159970000001</v>
      </c>
      <c r="W43" s="7">
        <v>67939.449359999999</v>
      </c>
      <c r="X43" s="7">
        <v>14861.41649</v>
      </c>
      <c r="Y43" s="48" t="s">
        <v>358</v>
      </c>
      <c r="Z43" s="48" t="s">
        <v>358</v>
      </c>
      <c r="AA43" s="48" t="s">
        <v>358</v>
      </c>
      <c r="AB43" s="48" t="s">
        <v>358</v>
      </c>
      <c r="AC43" s="7">
        <v>295075.46159999998</v>
      </c>
    </row>
    <row r="44" spans="1:29">
      <c r="A44" s="5" t="s">
        <v>394</v>
      </c>
      <c r="B44" s="48" t="s">
        <v>358</v>
      </c>
      <c r="C44" s="7">
        <v>32217.85929</v>
      </c>
      <c r="D44" s="7">
        <v>142976.9081</v>
      </c>
      <c r="E44" s="48" t="s">
        <v>358</v>
      </c>
      <c r="F44" s="7">
        <v>13317.104380000001</v>
      </c>
      <c r="G44" s="7">
        <v>75733.019579999993</v>
      </c>
      <c r="H44" s="7">
        <v>51636.693010000003</v>
      </c>
      <c r="I44" s="7">
        <v>16048.15632</v>
      </c>
      <c r="J44" s="48" t="s">
        <v>358</v>
      </c>
      <c r="K44" s="48" t="s">
        <v>358</v>
      </c>
      <c r="L44" s="48" t="s">
        <v>358</v>
      </c>
      <c r="M44" s="7">
        <v>1630.873844</v>
      </c>
      <c r="N44" s="7">
        <v>333560.61450000003</v>
      </c>
      <c r="O44" s="6">
        <f>N44-forest_land!D36</f>
        <v>-0.38549999997485429</v>
      </c>
      <c r="P44" s="5" t="s">
        <v>394</v>
      </c>
      <c r="Q44" s="48" t="s">
        <v>358</v>
      </c>
      <c r="R44" s="7">
        <v>32217.85929</v>
      </c>
      <c r="S44" s="7">
        <v>142976.9081</v>
      </c>
      <c r="T44" s="48" t="s">
        <v>358</v>
      </c>
      <c r="U44" s="7">
        <v>13317.104380000001</v>
      </c>
      <c r="V44" s="7">
        <v>75733.019579999993</v>
      </c>
      <c r="W44" s="7">
        <v>51636.693010000003</v>
      </c>
      <c r="X44" s="7">
        <v>16048.15632</v>
      </c>
      <c r="Y44" s="48" t="s">
        <v>358</v>
      </c>
      <c r="Z44" s="48" t="s">
        <v>358</v>
      </c>
      <c r="AA44" s="48" t="s">
        <v>358</v>
      </c>
      <c r="AB44" s="7">
        <v>1630.873844</v>
      </c>
      <c r="AC44" s="7">
        <v>333560.61450000003</v>
      </c>
    </row>
    <row r="45" spans="1:29">
      <c r="A45" s="5" t="s">
        <v>395</v>
      </c>
      <c r="B45" s="48" t="s">
        <v>358</v>
      </c>
      <c r="C45" s="48" t="s">
        <v>358</v>
      </c>
      <c r="D45" s="7">
        <v>39429.118840000003</v>
      </c>
      <c r="E45" s="48" t="s">
        <v>358</v>
      </c>
      <c r="F45" s="7">
        <v>2910.7820259999999</v>
      </c>
      <c r="G45" s="7">
        <v>28975.04837</v>
      </c>
      <c r="H45" s="7">
        <v>5821.5640530000001</v>
      </c>
      <c r="I45" s="48" t="s">
        <v>358</v>
      </c>
      <c r="J45" s="48" t="s">
        <v>358</v>
      </c>
      <c r="K45" s="48" t="s">
        <v>358</v>
      </c>
      <c r="L45" s="48" t="s">
        <v>358</v>
      </c>
      <c r="M45" s="48" t="s">
        <v>358</v>
      </c>
      <c r="N45" s="7">
        <v>77136.513290000003</v>
      </c>
      <c r="O45" s="6">
        <f>N45-forest_land!D37</f>
        <v>-0.48670999999740161</v>
      </c>
      <c r="P45" s="5" t="s">
        <v>395</v>
      </c>
      <c r="Q45" s="48" t="s">
        <v>358</v>
      </c>
      <c r="R45" s="48" t="s">
        <v>358</v>
      </c>
      <c r="S45" s="7">
        <v>39429.118840000003</v>
      </c>
      <c r="T45" s="48" t="s">
        <v>358</v>
      </c>
      <c r="U45" s="7">
        <v>2910.7820259999999</v>
      </c>
      <c r="V45" s="7">
        <v>28975.04837</v>
      </c>
      <c r="W45" s="7">
        <v>5821.5640530000001</v>
      </c>
      <c r="X45" s="48" t="s">
        <v>358</v>
      </c>
      <c r="Y45" s="48" t="s">
        <v>358</v>
      </c>
      <c r="Z45" s="48" t="s">
        <v>358</v>
      </c>
      <c r="AA45" s="48" t="s">
        <v>358</v>
      </c>
      <c r="AB45" s="48" t="s">
        <v>358</v>
      </c>
      <c r="AC45" s="7">
        <v>77136.513290000003</v>
      </c>
    </row>
    <row r="46" spans="1:29">
      <c r="A46" s="5" t="s">
        <v>396</v>
      </c>
      <c r="B46" s="48" t="s">
        <v>358</v>
      </c>
      <c r="C46" s="7">
        <v>8910.4280650000001</v>
      </c>
      <c r="D46" s="7">
        <v>23642.420180000001</v>
      </c>
      <c r="E46" s="48" t="s">
        <v>358</v>
      </c>
      <c r="F46" s="7">
        <v>4059.0581520000001</v>
      </c>
      <c r="G46" s="7">
        <v>13321.1216</v>
      </c>
      <c r="H46" s="7">
        <v>27951.080910000001</v>
      </c>
      <c r="I46" s="48" t="s">
        <v>358</v>
      </c>
      <c r="J46" s="48" t="s">
        <v>358</v>
      </c>
      <c r="K46" s="48" t="s">
        <v>358</v>
      </c>
      <c r="L46" s="48" t="s">
        <v>358</v>
      </c>
      <c r="M46" s="48" t="s">
        <v>358</v>
      </c>
      <c r="N46" s="7">
        <v>77884.108909999995</v>
      </c>
      <c r="O46" s="6">
        <f>N46-forest_land!D38</f>
        <v>0.10890999999537598</v>
      </c>
      <c r="P46" s="5" t="s">
        <v>396</v>
      </c>
      <c r="Q46" s="48" t="s">
        <v>358</v>
      </c>
      <c r="R46" s="7">
        <v>8910.4280650000001</v>
      </c>
      <c r="S46" s="7">
        <v>23642.420180000001</v>
      </c>
      <c r="T46" s="48" t="s">
        <v>358</v>
      </c>
      <c r="U46" s="7">
        <v>4059.0581520000001</v>
      </c>
      <c r="V46" s="7">
        <v>13321.1216</v>
      </c>
      <c r="W46" s="7">
        <v>27951.080910000001</v>
      </c>
      <c r="X46" s="48" t="s">
        <v>358</v>
      </c>
      <c r="Y46" s="48" t="s">
        <v>358</v>
      </c>
      <c r="Z46" s="48" t="s">
        <v>358</v>
      </c>
      <c r="AA46" s="48" t="s">
        <v>358</v>
      </c>
      <c r="AB46" s="48" t="s">
        <v>358</v>
      </c>
      <c r="AC46" s="7">
        <v>77884.108909999995</v>
      </c>
    </row>
    <row r="47" spans="1:29">
      <c r="A47" s="5" t="s">
        <v>397</v>
      </c>
      <c r="B47" s="48" t="s">
        <v>358</v>
      </c>
      <c r="C47" s="7">
        <v>74018.016059999994</v>
      </c>
      <c r="D47" s="7">
        <v>70621.380390000006</v>
      </c>
      <c r="E47" s="48" t="s">
        <v>358</v>
      </c>
      <c r="F47" s="7">
        <v>36883.786800000002</v>
      </c>
      <c r="G47" s="7">
        <v>41909.636149999998</v>
      </c>
      <c r="H47" s="7">
        <v>47303.674350000001</v>
      </c>
      <c r="I47" s="7">
        <v>7200.6852600000002</v>
      </c>
      <c r="J47" s="48" t="s">
        <v>358</v>
      </c>
      <c r="K47" s="48" t="s">
        <v>358</v>
      </c>
      <c r="L47" s="48" t="s">
        <v>358</v>
      </c>
      <c r="M47" s="7">
        <v>2426.6796840000002</v>
      </c>
      <c r="N47" s="7">
        <v>280363.85869999998</v>
      </c>
      <c r="O47" s="6">
        <f>N47-forest_land!D39</f>
        <v>-0.14130000001750886</v>
      </c>
      <c r="P47" s="5" t="s">
        <v>397</v>
      </c>
      <c r="Q47" s="48" t="s">
        <v>358</v>
      </c>
      <c r="R47" s="7">
        <v>74018.016059999994</v>
      </c>
      <c r="S47" s="7">
        <v>70621.380390000006</v>
      </c>
      <c r="T47" s="48" t="s">
        <v>358</v>
      </c>
      <c r="U47" s="7">
        <v>36883.786800000002</v>
      </c>
      <c r="V47" s="7">
        <v>41909.636149999998</v>
      </c>
      <c r="W47" s="7">
        <v>47303.674350000001</v>
      </c>
      <c r="X47" s="7">
        <v>7200.6852600000002</v>
      </c>
      <c r="Y47" s="48" t="s">
        <v>358</v>
      </c>
      <c r="Z47" s="48" t="s">
        <v>358</v>
      </c>
      <c r="AA47" s="48" t="s">
        <v>358</v>
      </c>
      <c r="AB47" s="7">
        <v>2426.6796840000002</v>
      </c>
      <c r="AC47" s="7">
        <v>280363.85869999998</v>
      </c>
    </row>
    <row r="48" spans="1:29">
      <c r="A48" s="5" t="s">
        <v>398</v>
      </c>
      <c r="B48" s="48" t="s">
        <v>358</v>
      </c>
      <c r="C48" s="7">
        <v>10674.5101</v>
      </c>
      <c r="D48" s="7">
        <v>18762.265469999998</v>
      </c>
      <c r="E48" s="48" t="s">
        <v>358</v>
      </c>
      <c r="F48" s="7">
        <v>13877.33114</v>
      </c>
      <c r="G48" s="7">
        <v>18252.58754</v>
      </c>
      <c r="H48" s="7">
        <v>24921.465919999999</v>
      </c>
      <c r="I48" s="7">
        <v>2136.0112749999998</v>
      </c>
      <c r="J48" s="48" t="s">
        <v>358</v>
      </c>
      <c r="K48" s="48" t="s">
        <v>358</v>
      </c>
      <c r="L48" s="48" t="s">
        <v>358</v>
      </c>
      <c r="M48" s="48" t="s">
        <v>358</v>
      </c>
      <c r="N48" s="7">
        <v>88624.171440000006</v>
      </c>
      <c r="O48" s="6">
        <f>N48-forest_land!D40</f>
        <v>0.17144000000553206</v>
      </c>
      <c r="P48" s="5" t="s">
        <v>398</v>
      </c>
      <c r="Q48" s="48" t="s">
        <v>358</v>
      </c>
      <c r="R48" s="7">
        <v>10674.5101</v>
      </c>
      <c r="S48" s="7">
        <v>18762.265469999998</v>
      </c>
      <c r="T48" s="48" t="s">
        <v>358</v>
      </c>
      <c r="U48" s="7">
        <v>13877.33114</v>
      </c>
      <c r="V48" s="7">
        <v>18252.58754</v>
      </c>
      <c r="W48" s="7">
        <v>24921.465919999999</v>
      </c>
      <c r="X48" s="7">
        <v>2136.0112749999998</v>
      </c>
      <c r="Y48" s="48" t="s">
        <v>358</v>
      </c>
      <c r="Z48" s="48" t="s">
        <v>358</v>
      </c>
      <c r="AA48" s="48" t="s">
        <v>358</v>
      </c>
      <c r="AB48" s="48" t="s">
        <v>358</v>
      </c>
      <c r="AC48" s="7">
        <v>88624.171440000006</v>
      </c>
    </row>
    <row r="49" spans="1:29">
      <c r="A49" s="5" t="s">
        <v>399</v>
      </c>
      <c r="B49" s="48" t="s">
        <v>358</v>
      </c>
      <c r="C49" s="48" t="s">
        <v>358</v>
      </c>
      <c r="D49" s="7">
        <v>71081.31637</v>
      </c>
      <c r="E49" s="48" t="s">
        <v>358</v>
      </c>
      <c r="F49" s="7">
        <v>14984.201880000001</v>
      </c>
      <c r="G49" s="7">
        <v>85515.644560000001</v>
      </c>
      <c r="H49" s="48" t="s">
        <v>358</v>
      </c>
      <c r="I49" s="7">
        <v>1333.12727</v>
      </c>
      <c r="J49" s="48" t="s">
        <v>358</v>
      </c>
      <c r="K49" s="48" t="s">
        <v>358</v>
      </c>
      <c r="L49" s="48" t="s">
        <v>358</v>
      </c>
      <c r="M49" s="48" t="s">
        <v>358</v>
      </c>
      <c r="N49" s="7">
        <v>172914.29010000001</v>
      </c>
      <c r="O49" s="6">
        <f>N49-forest_land!D41</f>
        <v>0.29010000001289882</v>
      </c>
      <c r="P49" s="5" t="s">
        <v>399</v>
      </c>
      <c r="Q49" s="48" t="s">
        <v>358</v>
      </c>
      <c r="R49" s="48" t="s">
        <v>358</v>
      </c>
      <c r="S49" s="7">
        <v>71081.31637</v>
      </c>
      <c r="T49" s="48" t="s">
        <v>358</v>
      </c>
      <c r="U49" s="7">
        <v>14984.201880000001</v>
      </c>
      <c r="V49" s="7">
        <v>85515.644560000001</v>
      </c>
      <c r="W49" s="48" t="s">
        <v>358</v>
      </c>
      <c r="X49" s="7">
        <v>1333.12727</v>
      </c>
      <c r="Y49" s="48" t="s">
        <v>358</v>
      </c>
      <c r="Z49" s="48" t="s">
        <v>358</v>
      </c>
      <c r="AA49" s="48" t="s">
        <v>358</v>
      </c>
      <c r="AB49" s="48" t="s">
        <v>358</v>
      </c>
      <c r="AC49" s="7">
        <v>172914.29010000001</v>
      </c>
    </row>
    <row r="50" spans="1:29">
      <c r="A50" s="5" t="s">
        <v>400</v>
      </c>
      <c r="B50" s="48" t="s">
        <v>358</v>
      </c>
      <c r="C50" s="48" t="s">
        <v>358</v>
      </c>
      <c r="D50" s="7">
        <v>9036.6488840000002</v>
      </c>
      <c r="E50" s="48" t="s">
        <v>358</v>
      </c>
      <c r="F50" s="7">
        <v>7032.5979550000002</v>
      </c>
      <c r="G50" s="7">
        <v>26956.09967</v>
      </c>
      <c r="H50" s="48" t="s">
        <v>358</v>
      </c>
      <c r="I50" s="7">
        <v>1504.2208820000001</v>
      </c>
      <c r="J50" s="48" t="s">
        <v>358</v>
      </c>
      <c r="K50" s="48" t="s">
        <v>358</v>
      </c>
      <c r="L50" s="48" t="s">
        <v>358</v>
      </c>
      <c r="M50" s="48" t="s">
        <v>358</v>
      </c>
      <c r="N50" s="7">
        <v>44529.567389999997</v>
      </c>
      <c r="O50" s="6">
        <f>N50-forest_land!D42</f>
        <v>-0.43261000000347849</v>
      </c>
      <c r="P50" s="5" t="s">
        <v>400</v>
      </c>
      <c r="Q50" s="48" t="s">
        <v>358</v>
      </c>
      <c r="R50" s="48" t="s">
        <v>358</v>
      </c>
      <c r="S50" s="7">
        <v>9036.6488840000002</v>
      </c>
      <c r="T50" s="48" t="s">
        <v>358</v>
      </c>
      <c r="U50" s="7">
        <v>7032.5979550000002</v>
      </c>
      <c r="V50" s="7">
        <v>26956.09967</v>
      </c>
      <c r="W50" s="48" t="s">
        <v>358</v>
      </c>
      <c r="X50" s="7">
        <v>1504.2208820000001</v>
      </c>
      <c r="Y50" s="48" t="s">
        <v>358</v>
      </c>
      <c r="Z50" s="48" t="s">
        <v>358</v>
      </c>
      <c r="AA50" s="48" t="s">
        <v>358</v>
      </c>
      <c r="AB50" s="48" t="s">
        <v>358</v>
      </c>
      <c r="AC50" s="7">
        <v>44529.567389999997</v>
      </c>
    </row>
    <row r="51" spans="1:29">
      <c r="A51" s="5" t="s">
        <v>401</v>
      </c>
      <c r="B51" s="48" t="s">
        <v>358</v>
      </c>
      <c r="C51" s="7">
        <v>194510.29</v>
      </c>
      <c r="D51" s="7">
        <v>16376.43577</v>
      </c>
      <c r="E51" s="48" t="s">
        <v>358</v>
      </c>
      <c r="F51" s="7">
        <v>33768.784169999999</v>
      </c>
      <c r="G51" s="7">
        <v>27060.23245</v>
      </c>
      <c r="H51" s="7">
        <v>118800.6781</v>
      </c>
      <c r="I51" s="48" t="s">
        <v>358</v>
      </c>
      <c r="J51" s="48" t="s">
        <v>358</v>
      </c>
      <c r="K51" s="48" t="s">
        <v>358</v>
      </c>
      <c r="L51" s="48" t="s">
        <v>358</v>
      </c>
      <c r="M51" s="7">
        <v>39306.536079999998</v>
      </c>
      <c r="N51" s="7">
        <v>429822.95659999998</v>
      </c>
      <c r="O51" s="6">
        <f>N51-forest_land!D43</f>
        <v>-4.3400000024121255E-2</v>
      </c>
      <c r="P51" s="5" t="s">
        <v>401</v>
      </c>
      <c r="Q51" s="48" t="s">
        <v>358</v>
      </c>
      <c r="R51" s="7">
        <v>194510.29</v>
      </c>
      <c r="S51" s="7">
        <v>16376.43577</v>
      </c>
      <c r="T51" s="48" t="s">
        <v>358</v>
      </c>
      <c r="U51" s="7">
        <v>33768.784169999999</v>
      </c>
      <c r="V51" s="7">
        <v>27060.23245</v>
      </c>
      <c r="W51" s="7">
        <v>118800.6781</v>
      </c>
      <c r="X51" s="48" t="s">
        <v>358</v>
      </c>
      <c r="Y51" s="48" t="s">
        <v>358</v>
      </c>
      <c r="Z51" s="48" t="s">
        <v>358</v>
      </c>
      <c r="AA51" s="48" t="s">
        <v>358</v>
      </c>
      <c r="AB51" s="7">
        <v>39306.536079999998</v>
      </c>
      <c r="AC51" s="7">
        <v>429822.95659999998</v>
      </c>
    </row>
    <row r="52" spans="1:29">
      <c r="A52" s="5" t="s">
        <v>402</v>
      </c>
      <c r="B52" s="48" t="s">
        <v>358</v>
      </c>
      <c r="C52" s="7">
        <v>9374.1078940000007</v>
      </c>
      <c r="D52" s="7">
        <v>14919.97335</v>
      </c>
      <c r="E52" s="48" t="s">
        <v>358</v>
      </c>
      <c r="F52" s="7">
        <v>28637.86362</v>
      </c>
      <c r="G52" s="7">
        <v>4176.3692959999998</v>
      </c>
      <c r="H52" s="7">
        <v>21906.613819999999</v>
      </c>
      <c r="I52" s="7">
        <v>5760.5482080000002</v>
      </c>
      <c r="J52" s="48" t="s">
        <v>358</v>
      </c>
      <c r="K52" s="7">
        <v>4835.3075529999996</v>
      </c>
      <c r="L52" s="7">
        <v>5760.5482080000002</v>
      </c>
      <c r="M52" s="48" t="s">
        <v>358</v>
      </c>
      <c r="N52" s="7">
        <v>95371.331950000007</v>
      </c>
      <c r="O52" s="6">
        <f>N52-forest_land!D44</f>
        <v>0.33195000000705477</v>
      </c>
      <c r="P52" s="5" t="s">
        <v>402</v>
      </c>
      <c r="Q52" s="48" t="s">
        <v>358</v>
      </c>
      <c r="R52" s="7">
        <v>9374.1078940000007</v>
      </c>
      <c r="S52" s="7">
        <v>14919.97335</v>
      </c>
      <c r="T52" s="48" t="s">
        <v>358</v>
      </c>
      <c r="U52" s="7">
        <v>28637.86362</v>
      </c>
      <c r="V52" s="7">
        <v>4176.3692959999998</v>
      </c>
      <c r="W52" s="7">
        <v>21906.613819999999</v>
      </c>
      <c r="X52" s="7">
        <v>5760.5482080000002</v>
      </c>
      <c r="Y52" s="48" t="s">
        <v>358</v>
      </c>
      <c r="Z52" s="7">
        <v>4835.3075529999996</v>
      </c>
      <c r="AA52" s="7">
        <v>5760.5482080000002</v>
      </c>
      <c r="AB52" s="48" t="s">
        <v>358</v>
      </c>
      <c r="AC52" s="7">
        <v>95371.331950000007</v>
      </c>
    </row>
    <row r="53" spans="1:29">
      <c r="A53" s="5" t="s">
        <v>403</v>
      </c>
      <c r="B53" s="48" t="s">
        <v>358</v>
      </c>
      <c r="C53" s="7">
        <v>11821.21009</v>
      </c>
      <c r="D53" s="7">
        <v>36154.823179999999</v>
      </c>
      <c r="E53" s="48" t="s">
        <v>358</v>
      </c>
      <c r="F53" s="7">
        <v>15433.92344</v>
      </c>
      <c r="G53" s="7">
        <v>51239.18348</v>
      </c>
      <c r="H53" s="7">
        <v>19713.654640000001</v>
      </c>
      <c r="I53" s="48" t="s">
        <v>358</v>
      </c>
      <c r="J53" s="48" t="s">
        <v>358</v>
      </c>
      <c r="K53" s="48" t="s">
        <v>358</v>
      </c>
      <c r="L53" s="48" t="s">
        <v>358</v>
      </c>
      <c r="M53" s="48" t="s">
        <v>358</v>
      </c>
      <c r="N53" s="7">
        <v>134362.7948</v>
      </c>
      <c r="O53" s="6">
        <f>N53-forest_land!D45</f>
        <v>-0.2051999999966938</v>
      </c>
      <c r="P53" s="5" t="s">
        <v>403</v>
      </c>
      <c r="Q53" s="48" t="s">
        <v>358</v>
      </c>
      <c r="R53" s="7">
        <v>11821.21009</v>
      </c>
      <c r="S53" s="7">
        <v>36154.823179999999</v>
      </c>
      <c r="T53" s="48" t="s">
        <v>358</v>
      </c>
      <c r="U53" s="7">
        <v>15433.92344</v>
      </c>
      <c r="V53" s="7">
        <v>51239.18348</v>
      </c>
      <c r="W53" s="7">
        <v>19713.654640000001</v>
      </c>
      <c r="X53" s="48" t="s">
        <v>358</v>
      </c>
      <c r="Y53" s="48" t="s">
        <v>358</v>
      </c>
      <c r="Z53" s="48" t="s">
        <v>358</v>
      </c>
      <c r="AA53" s="48" t="s">
        <v>358</v>
      </c>
      <c r="AB53" s="48" t="s">
        <v>358</v>
      </c>
      <c r="AC53" s="7">
        <v>134362.7948</v>
      </c>
    </row>
    <row r="54" spans="1:29">
      <c r="A54" s="5" t="s">
        <v>404</v>
      </c>
      <c r="B54" s="48" t="s">
        <v>358</v>
      </c>
      <c r="C54" s="48" t="s">
        <v>358</v>
      </c>
      <c r="D54" s="7">
        <v>48629.177519999997</v>
      </c>
      <c r="E54" s="48" t="s">
        <v>358</v>
      </c>
      <c r="F54" s="7">
        <v>22474.91562</v>
      </c>
      <c r="G54" s="7">
        <v>93771.546929999997</v>
      </c>
      <c r="H54" s="48" t="s">
        <v>358</v>
      </c>
      <c r="I54" s="7">
        <v>10048.46269</v>
      </c>
      <c r="J54" s="48" t="s">
        <v>358</v>
      </c>
      <c r="K54" s="48" t="s">
        <v>358</v>
      </c>
      <c r="L54" s="48" t="s">
        <v>358</v>
      </c>
      <c r="M54" s="48" t="s">
        <v>358</v>
      </c>
      <c r="N54" s="7">
        <v>174924.10279999999</v>
      </c>
      <c r="O54" s="6">
        <f>N54-forest_land!D46</f>
        <v>0.10279999999329448</v>
      </c>
      <c r="P54" s="5" t="s">
        <v>404</v>
      </c>
      <c r="Q54" s="48" t="s">
        <v>358</v>
      </c>
      <c r="R54" s="48" t="s">
        <v>358</v>
      </c>
      <c r="S54" s="7">
        <v>48629.177519999997</v>
      </c>
      <c r="T54" s="48" t="s">
        <v>358</v>
      </c>
      <c r="U54" s="7">
        <v>22474.91562</v>
      </c>
      <c r="V54" s="7">
        <v>93771.546929999997</v>
      </c>
      <c r="W54" s="48" t="s">
        <v>358</v>
      </c>
      <c r="X54" s="7">
        <v>10048.46269</v>
      </c>
      <c r="Y54" s="48" t="s">
        <v>358</v>
      </c>
      <c r="Z54" s="48" t="s">
        <v>358</v>
      </c>
      <c r="AA54" s="48" t="s">
        <v>358</v>
      </c>
      <c r="AB54" s="48" t="s">
        <v>358</v>
      </c>
      <c r="AC54" s="7">
        <v>174924.10279999999</v>
      </c>
    </row>
    <row r="55" spans="1:29">
      <c r="A55" s="5" t="s">
        <v>405</v>
      </c>
      <c r="B55" s="48" t="s">
        <v>358</v>
      </c>
      <c r="C55" s="48" t="s">
        <v>358</v>
      </c>
      <c r="D55" s="7">
        <v>39408.59532</v>
      </c>
      <c r="E55" s="48" t="s">
        <v>358</v>
      </c>
      <c r="F55" s="7">
        <v>9283.2009139999991</v>
      </c>
      <c r="G55" s="7">
        <v>77399.899359999996</v>
      </c>
      <c r="H55" s="7">
        <v>10939.61778</v>
      </c>
      <c r="I55" s="48">
        <v>1435.49467</v>
      </c>
      <c r="J55" s="48" t="s">
        <v>358</v>
      </c>
      <c r="K55" s="48" t="s">
        <v>358</v>
      </c>
      <c r="L55" s="48" t="s">
        <v>358</v>
      </c>
      <c r="M55" s="48" t="s">
        <v>358</v>
      </c>
      <c r="N55" s="7">
        <v>138466.80799999999</v>
      </c>
      <c r="O55" s="6">
        <f>N55-forest_land!D47</f>
        <v>-0.19200000001001172</v>
      </c>
      <c r="P55" s="5" t="s">
        <v>405</v>
      </c>
      <c r="Q55" s="48" t="s">
        <v>358</v>
      </c>
      <c r="R55" s="48" t="s">
        <v>358</v>
      </c>
      <c r="S55" s="7">
        <v>39408.59532</v>
      </c>
      <c r="T55" s="48" t="s">
        <v>358</v>
      </c>
      <c r="U55" s="7">
        <v>9283.2009139999991</v>
      </c>
      <c r="V55" s="7">
        <v>77399.899359999996</v>
      </c>
      <c r="W55" s="7">
        <v>10939.61778</v>
      </c>
      <c r="X55" s="48">
        <v>1435.49467</v>
      </c>
      <c r="Y55" s="48" t="s">
        <v>358</v>
      </c>
      <c r="Z55" s="48" t="s">
        <v>358</v>
      </c>
      <c r="AA55" s="48" t="s">
        <v>358</v>
      </c>
      <c r="AB55" s="48" t="s">
        <v>358</v>
      </c>
      <c r="AC55" s="7">
        <v>138466.80799999999</v>
      </c>
    </row>
    <row r="56" spans="1:29">
      <c r="A56" s="5" t="s">
        <v>406</v>
      </c>
      <c r="B56" s="48" t="s">
        <v>358</v>
      </c>
      <c r="C56" s="48" t="s">
        <v>358</v>
      </c>
      <c r="D56" s="7">
        <v>4592.7673519999998</v>
      </c>
      <c r="E56" s="48" t="s">
        <v>358</v>
      </c>
      <c r="F56" s="7">
        <v>11706.64741</v>
      </c>
      <c r="G56" s="7">
        <v>9064.9224379999996</v>
      </c>
      <c r="H56" s="48" t="s">
        <v>358</v>
      </c>
      <c r="I56" s="48" t="s">
        <v>358</v>
      </c>
      <c r="J56" s="48" t="s">
        <v>358</v>
      </c>
      <c r="K56" s="48" t="s">
        <v>358</v>
      </c>
      <c r="L56" s="48" t="s">
        <v>358</v>
      </c>
      <c r="M56" s="48" t="s">
        <v>358</v>
      </c>
      <c r="N56" s="7">
        <v>25364.337200000002</v>
      </c>
      <c r="O56" s="6">
        <f>N56-forest_land!D48</f>
        <v>0.33720000000175787</v>
      </c>
      <c r="P56" s="5" t="s">
        <v>406</v>
      </c>
      <c r="Q56" s="48" t="s">
        <v>358</v>
      </c>
      <c r="R56" s="48" t="s">
        <v>358</v>
      </c>
      <c r="S56" s="7">
        <v>4592.7673519999998</v>
      </c>
      <c r="T56" s="48" t="s">
        <v>358</v>
      </c>
      <c r="U56" s="7">
        <v>11706.64741</v>
      </c>
      <c r="V56" s="7">
        <v>9064.9224379999996</v>
      </c>
      <c r="W56" s="48" t="s">
        <v>358</v>
      </c>
      <c r="X56" s="48" t="s">
        <v>358</v>
      </c>
      <c r="Y56" s="48" t="s">
        <v>358</v>
      </c>
      <c r="Z56" s="48" t="s">
        <v>358</v>
      </c>
      <c r="AA56" s="48" t="s">
        <v>358</v>
      </c>
      <c r="AB56" s="48" t="s">
        <v>358</v>
      </c>
      <c r="AC56" s="7">
        <v>25364.337200000002</v>
      </c>
    </row>
    <row r="57" spans="1:29">
      <c r="A57" s="5" t="s">
        <v>407</v>
      </c>
      <c r="B57" s="48" t="s">
        <v>358</v>
      </c>
      <c r="C57" s="7">
        <v>10365.819079999999</v>
      </c>
      <c r="D57" s="7">
        <v>22958.438829999999</v>
      </c>
      <c r="E57" s="48" t="s">
        <v>358</v>
      </c>
      <c r="F57" s="7">
        <v>17394.441030000002</v>
      </c>
      <c r="G57" s="7">
        <v>14570.87363</v>
      </c>
      <c r="H57" s="7">
        <v>11643.12811</v>
      </c>
      <c r="I57" s="7">
        <v>4892.6215309999998</v>
      </c>
      <c r="J57" s="7">
        <v>2910.7820259999999</v>
      </c>
      <c r="K57" s="48" t="s">
        <v>358</v>
      </c>
      <c r="L57" s="48" t="s">
        <v>358</v>
      </c>
      <c r="M57" s="48" t="s">
        <v>358</v>
      </c>
      <c r="N57" s="7">
        <v>84736.104229999997</v>
      </c>
      <c r="O57" s="6">
        <f>N57-forest_land!D49</f>
        <v>0.10422999999718741</v>
      </c>
      <c r="P57" s="5" t="s">
        <v>407</v>
      </c>
      <c r="Q57" s="48" t="s">
        <v>358</v>
      </c>
      <c r="R57" s="7">
        <v>10365.819079999999</v>
      </c>
      <c r="S57" s="7">
        <v>22958.438829999999</v>
      </c>
      <c r="T57" s="48" t="s">
        <v>358</v>
      </c>
      <c r="U57" s="7">
        <v>17394.441030000002</v>
      </c>
      <c r="V57" s="7">
        <v>14570.87363</v>
      </c>
      <c r="W57" s="7">
        <v>11643.12811</v>
      </c>
      <c r="X57" s="7">
        <v>4892.6215309999998</v>
      </c>
      <c r="Y57" s="7">
        <v>2910.7820259999999</v>
      </c>
      <c r="Z57" s="48" t="s">
        <v>358</v>
      </c>
      <c r="AA57" s="48" t="s">
        <v>358</v>
      </c>
      <c r="AB57" s="48" t="s">
        <v>358</v>
      </c>
      <c r="AC57" s="7">
        <v>84736.104229999997</v>
      </c>
    </row>
    <row r="58" spans="1:29">
      <c r="A58" s="5" t="s">
        <v>408</v>
      </c>
      <c r="B58" s="48" t="s">
        <v>358</v>
      </c>
      <c r="C58" s="48" t="s">
        <v>358</v>
      </c>
      <c r="D58" s="7">
        <v>9299.2544999999991</v>
      </c>
      <c r="E58" s="48" t="s">
        <v>358</v>
      </c>
      <c r="F58" s="48" t="s">
        <v>358</v>
      </c>
      <c r="G58" s="7">
        <v>7458.5229129999998</v>
      </c>
      <c r="H58" s="7">
        <v>4366.336131</v>
      </c>
      <c r="I58" s="48" t="s">
        <v>358</v>
      </c>
      <c r="J58" s="48" t="s">
        <v>358</v>
      </c>
      <c r="K58" s="48" t="s">
        <v>358</v>
      </c>
      <c r="L58" s="48" t="s">
        <v>358</v>
      </c>
      <c r="M58" s="48" t="s">
        <v>358</v>
      </c>
      <c r="N58" s="7">
        <v>21124.113539999998</v>
      </c>
      <c r="O58" s="6">
        <f>N58-forest_land!D50</f>
        <v>0.11353999999846565</v>
      </c>
      <c r="P58" s="5" t="s">
        <v>408</v>
      </c>
      <c r="Q58" s="48" t="s">
        <v>358</v>
      </c>
      <c r="R58" s="48" t="s">
        <v>358</v>
      </c>
      <c r="S58" s="7">
        <v>9299.2544999999991</v>
      </c>
      <c r="T58" s="48" t="s">
        <v>358</v>
      </c>
      <c r="U58" s="48" t="s">
        <v>358</v>
      </c>
      <c r="V58" s="7">
        <v>7458.5229129999998</v>
      </c>
      <c r="W58" s="7">
        <v>4366.336131</v>
      </c>
      <c r="X58" s="48" t="s">
        <v>358</v>
      </c>
      <c r="Y58" s="48" t="s">
        <v>358</v>
      </c>
      <c r="Z58" s="48" t="s">
        <v>358</v>
      </c>
      <c r="AA58" s="48" t="s">
        <v>358</v>
      </c>
      <c r="AB58" s="48" t="s">
        <v>358</v>
      </c>
      <c r="AC58" s="7">
        <v>21124.113539999998</v>
      </c>
    </row>
    <row r="59" spans="1:29">
      <c r="A59" s="5" t="s">
        <v>409</v>
      </c>
      <c r="B59" s="48" t="s">
        <v>358</v>
      </c>
      <c r="C59" s="7">
        <v>286433.66070000001</v>
      </c>
      <c r="D59" s="7">
        <v>28944.474730000002</v>
      </c>
      <c r="E59" s="48" t="s">
        <v>358</v>
      </c>
      <c r="F59" s="7">
        <v>43781.274380000003</v>
      </c>
      <c r="G59" s="7">
        <v>5902.7554030000001</v>
      </c>
      <c r="H59" s="7">
        <v>138692.64509999999</v>
      </c>
      <c r="I59" s="7">
        <v>5760.5482080000002</v>
      </c>
      <c r="J59" s="48" t="s">
        <v>358</v>
      </c>
      <c r="K59" s="48" t="s">
        <v>358</v>
      </c>
      <c r="L59" s="48" t="s">
        <v>358</v>
      </c>
      <c r="M59" s="7">
        <v>50927.534679999997</v>
      </c>
      <c r="N59" s="7">
        <v>560442.8933</v>
      </c>
      <c r="O59" s="6">
        <f>N59-forest_land!D51</f>
        <v>-0.10670000000391155</v>
      </c>
      <c r="P59" s="5" t="s">
        <v>409</v>
      </c>
      <c r="Q59" s="48" t="s">
        <v>358</v>
      </c>
      <c r="R59" s="7">
        <v>286433.66070000001</v>
      </c>
      <c r="S59" s="7">
        <v>28944.474730000002</v>
      </c>
      <c r="T59" s="48" t="s">
        <v>358</v>
      </c>
      <c r="U59" s="7">
        <v>43781.274380000003</v>
      </c>
      <c r="V59" s="7">
        <v>5902.7554030000001</v>
      </c>
      <c r="W59" s="7">
        <v>138692.64509999999</v>
      </c>
      <c r="X59" s="7">
        <v>5760.5482080000002</v>
      </c>
      <c r="Y59" s="48" t="s">
        <v>358</v>
      </c>
      <c r="Z59" s="48" t="s">
        <v>358</v>
      </c>
      <c r="AA59" s="48" t="s">
        <v>358</v>
      </c>
      <c r="AB59" s="7">
        <v>50927.534679999997</v>
      </c>
      <c r="AC59" s="7">
        <v>560442.8933</v>
      </c>
    </row>
    <row r="60" spans="1:29">
      <c r="A60" s="5" t="s">
        <v>410</v>
      </c>
      <c r="B60" s="48" t="s">
        <v>358</v>
      </c>
      <c r="C60" s="48" t="s">
        <v>358</v>
      </c>
      <c r="D60" s="7">
        <v>13868.15422</v>
      </c>
      <c r="E60" s="48" t="s">
        <v>358</v>
      </c>
      <c r="F60" s="7">
        <v>5821.781508</v>
      </c>
      <c r="G60" s="7">
        <v>4366.336131</v>
      </c>
      <c r="H60" s="48" t="s">
        <v>358</v>
      </c>
      <c r="I60" s="48" t="s">
        <v>358</v>
      </c>
      <c r="J60" s="48" t="s">
        <v>358</v>
      </c>
      <c r="K60" s="48" t="s">
        <v>358</v>
      </c>
      <c r="L60" s="48" t="s">
        <v>358</v>
      </c>
      <c r="M60" s="48" t="s">
        <v>358</v>
      </c>
      <c r="N60" s="7">
        <v>24056.271860000001</v>
      </c>
      <c r="O60" s="6">
        <f>N60-forest_land!D52</f>
        <v>0.27186000000074273</v>
      </c>
      <c r="P60" s="5" t="s">
        <v>410</v>
      </c>
      <c r="Q60" s="48" t="s">
        <v>358</v>
      </c>
      <c r="R60" s="48" t="s">
        <v>358</v>
      </c>
      <c r="S60" s="7">
        <v>13868.15422</v>
      </c>
      <c r="T60" s="48" t="s">
        <v>358</v>
      </c>
      <c r="U60" s="7">
        <v>5821.781508</v>
      </c>
      <c r="V60" s="7">
        <v>4366.336131</v>
      </c>
      <c r="W60" s="48" t="s">
        <v>358</v>
      </c>
      <c r="X60" s="48" t="s">
        <v>358</v>
      </c>
      <c r="Y60" s="48" t="s">
        <v>358</v>
      </c>
      <c r="Z60" s="48" t="s">
        <v>358</v>
      </c>
      <c r="AA60" s="48" t="s">
        <v>358</v>
      </c>
      <c r="AB60" s="48" t="s">
        <v>358</v>
      </c>
      <c r="AC60" s="7">
        <v>24056.271860000001</v>
      </c>
    </row>
    <row r="61" spans="1:29">
      <c r="A61" s="5" t="s">
        <v>411</v>
      </c>
      <c r="B61" s="48" t="s">
        <v>358</v>
      </c>
      <c r="C61" s="7">
        <v>74270.074699999997</v>
      </c>
      <c r="D61" s="7">
        <v>32177.4139</v>
      </c>
      <c r="E61" s="48" t="s">
        <v>358</v>
      </c>
      <c r="F61" s="7">
        <v>36920.599600000001</v>
      </c>
      <c r="G61" s="7">
        <v>26227.24107</v>
      </c>
      <c r="H61" s="7">
        <v>36380.728230000001</v>
      </c>
      <c r="I61" s="48" t="s">
        <v>358</v>
      </c>
      <c r="J61" s="48" t="s">
        <v>358</v>
      </c>
      <c r="K61" s="48" t="s">
        <v>358</v>
      </c>
      <c r="L61" s="48" t="s">
        <v>358</v>
      </c>
      <c r="M61" s="48" t="s">
        <v>358</v>
      </c>
      <c r="N61" s="7">
        <v>205976.0575</v>
      </c>
      <c r="O61" s="6">
        <f>N61-forest_land!D53</f>
        <v>5.7499999995343387E-2</v>
      </c>
      <c r="P61" s="5" t="s">
        <v>411</v>
      </c>
      <c r="Q61" s="48" t="s">
        <v>358</v>
      </c>
      <c r="R61" s="7">
        <v>74270.074699999997</v>
      </c>
      <c r="S61" s="7">
        <v>32177.4139</v>
      </c>
      <c r="T61" s="48" t="s">
        <v>358</v>
      </c>
      <c r="U61" s="7">
        <v>36920.599600000001</v>
      </c>
      <c r="V61" s="7">
        <v>26227.24107</v>
      </c>
      <c r="W61" s="7">
        <v>36380.728230000001</v>
      </c>
      <c r="X61" s="48" t="s">
        <v>358</v>
      </c>
      <c r="Y61" s="48" t="s">
        <v>358</v>
      </c>
      <c r="Z61" s="48" t="s">
        <v>358</v>
      </c>
      <c r="AA61" s="48" t="s">
        <v>358</v>
      </c>
      <c r="AB61" s="48" t="s">
        <v>358</v>
      </c>
      <c r="AC61" s="7">
        <v>205976.0575</v>
      </c>
    </row>
    <row r="62" spans="1:29">
      <c r="A62" s="5" t="s">
        <v>412</v>
      </c>
      <c r="B62" s="48" t="s">
        <v>358</v>
      </c>
      <c r="C62" s="7">
        <v>73005.829089999999</v>
      </c>
      <c r="D62" s="7">
        <v>17432.21241</v>
      </c>
      <c r="E62" s="48" t="s">
        <v>358</v>
      </c>
      <c r="F62" s="7">
        <v>20303.893169999999</v>
      </c>
      <c r="G62" s="7">
        <v>13052.01801</v>
      </c>
      <c r="H62" s="7">
        <v>40317.665410000001</v>
      </c>
      <c r="I62" s="48" t="s">
        <v>358</v>
      </c>
      <c r="J62" s="48" t="s">
        <v>358</v>
      </c>
      <c r="K62" s="48" t="s">
        <v>358</v>
      </c>
      <c r="L62" s="48">
        <v>1480.1752300000001</v>
      </c>
      <c r="M62" s="48" t="s">
        <v>358</v>
      </c>
      <c r="N62" s="7">
        <v>165591.79329999999</v>
      </c>
      <c r="O62" s="6">
        <f>N62-forest_land!D54</f>
        <v>-0.20670000000973232</v>
      </c>
      <c r="P62" s="5" t="s">
        <v>412</v>
      </c>
      <c r="Q62" s="48" t="s">
        <v>358</v>
      </c>
      <c r="R62" s="7">
        <v>73005.829089999999</v>
      </c>
      <c r="S62" s="7">
        <v>17432.21241</v>
      </c>
      <c r="T62" s="48" t="s">
        <v>358</v>
      </c>
      <c r="U62" s="7">
        <v>20303.893169999999</v>
      </c>
      <c r="V62" s="7">
        <v>13052.01801</v>
      </c>
      <c r="W62" s="7">
        <v>40317.665410000001</v>
      </c>
      <c r="X62" s="48" t="s">
        <v>358</v>
      </c>
      <c r="Y62" s="48" t="s">
        <v>358</v>
      </c>
      <c r="Z62" s="48" t="s">
        <v>358</v>
      </c>
      <c r="AA62" s="48">
        <v>1480.1752300000001</v>
      </c>
      <c r="AB62" s="48" t="s">
        <v>358</v>
      </c>
      <c r="AC62" s="7">
        <v>165591.79329999999</v>
      </c>
    </row>
    <row r="63" spans="1:29">
      <c r="A63" s="5" t="s">
        <v>413</v>
      </c>
      <c r="B63" s="48" t="s">
        <v>358</v>
      </c>
      <c r="C63" s="48" t="s">
        <v>358</v>
      </c>
      <c r="D63" s="7">
        <v>59287.170169999998</v>
      </c>
      <c r="E63" s="48" t="s">
        <v>358</v>
      </c>
      <c r="F63" s="7">
        <v>17091.27403</v>
      </c>
      <c r="G63" s="7">
        <v>20552.83194</v>
      </c>
      <c r="H63" s="7">
        <v>1455.3910129999999</v>
      </c>
      <c r="I63" s="7">
        <v>1646.3028730000001</v>
      </c>
      <c r="J63" s="48" t="s">
        <v>358</v>
      </c>
      <c r="K63" s="48" t="s">
        <v>358</v>
      </c>
      <c r="L63" s="48" t="s">
        <v>358</v>
      </c>
      <c r="M63" s="48" t="s">
        <v>358</v>
      </c>
      <c r="N63" s="7">
        <v>100032.97</v>
      </c>
      <c r="O63" s="6">
        <f>N63-forest_land!D55</f>
        <v>-2.9999999998835847E-2</v>
      </c>
      <c r="P63" s="5" t="s">
        <v>413</v>
      </c>
      <c r="Q63" s="48" t="s">
        <v>358</v>
      </c>
      <c r="R63" s="48" t="s">
        <v>358</v>
      </c>
      <c r="S63" s="7">
        <v>59287.170169999998</v>
      </c>
      <c r="T63" s="48" t="s">
        <v>358</v>
      </c>
      <c r="U63" s="7">
        <v>17091.27403</v>
      </c>
      <c r="V63" s="7">
        <v>20552.83194</v>
      </c>
      <c r="W63" s="7">
        <v>1455.3910129999999</v>
      </c>
      <c r="X63" s="7">
        <v>1646.3028730000001</v>
      </c>
      <c r="Y63" s="48" t="s">
        <v>358</v>
      </c>
      <c r="Z63" s="48" t="s">
        <v>358</v>
      </c>
      <c r="AA63" s="48" t="s">
        <v>358</v>
      </c>
      <c r="AB63" s="48" t="s">
        <v>358</v>
      </c>
      <c r="AC63" s="7">
        <v>100032.97</v>
      </c>
    </row>
    <row r="64" spans="1:29">
      <c r="A64" s="5" t="s">
        <v>414</v>
      </c>
      <c r="B64" s="48" t="s">
        <v>358</v>
      </c>
      <c r="C64" s="7">
        <v>5352.818064</v>
      </c>
      <c r="D64" s="7">
        <v>5185.4273240000002</v>
      </c>
      <c r="E64" s="48" t="s">
        <v>358</v>
      </c>
      <c r="F64" s="7">
        <v>17206.129489999999</v>
      </c>
      <c r="G64" s="7">
        <v>10468.96586</v>
      </c>
      <c r="H64" s="7">
        <v>40323.88566</v>
      </c>
      <c r="I64" s="48" t="s">
        <v>358</v>
      </c>
      <c r="J64" s="48" t="s">
        <v>358</v>
      </c>
      <c r="K64" s="48" t="s">
        <v>358</v>
      </c>
      <c r="L64" s="48" t="s">
        <v>358</v>
      </c>
      <c r="M64" s="48" t="s">
        <v>358</v>
      </c>
      <c r="N64" s="7">
        <v>78537.226389999996</v>
      </c>
      <c r="O64" s="6">
        <f>N64-forest_land!D56</f>
        <v>0.22638999999617226</v>
      </c>
      <c r="P64" s="5" t="s">
        <v>414</v>
      </c>
      <c r="Q64" s="48" t="s">
        <v>358</v>
      </c>
      <c r="R64" s="7">
        <v>5352.818064</v>
      </c>
      <c r="S64" s="7">
        <v>5185.4273240000002</v>
      </c>
      <c r="T64" s="48" t="s">
        <v>358</v>
      </c>
      <c r="U64" s="7">
        <v>17206.129489999999</v>
      </c>
      <c r="V64" s="7">
        <v>10468.96586</v>
      </c>
      <c r="W64" s="7">
        <v>40323.88566</v>
      </c>
      <c r="X64" s="48" t="s">
        <v>358</v>
      </c>
      <c r="Y64" s="48" t="s">
        <v>358</v>
      </c>
      <c r="Z64" s="48" t="s">
        <v>358</v>
      </c>
      <c r="AA64" s="48" t="s">
        <v>358</v>
      </c>
      <c r="AB64" s="48" t="s">
        <v>358</v>
      </c>
      <c r="AC64" s="7">
        <v>78537.226389999996</v>
      </c>
    </row>
    <row r="65" spans="1:29">
      <c r="A65" s="5" t="s">
        <v>415</v>
      </c>
      <c r="B65" s="48" t="s">
        <v>358</v>
      </c>
      <c r="C65" s="48" t="s">
        <v>358</v>
      </c>
      <c r="D65" s="7">
        <v>82619.960779999994</v>
      </c>
      <c r="E65" s="48" t="s">
        <v>358</v>
      </c>
      <c r="F65" s="7">
        <v>36687.085939999997</v>
      </c>
      <c r="G65" s="7">
        <v>49155.547250000003</v>
      </c>
      <c r="H65" s="7">
        <v>3061.8449009999999</v>
      </c>
      <c r="I65" s="7">
        <v>8599.6428919999998</v>
      </c>
      <c r="J65" s="48" t="s">
        <v>358</v>
      </c>
      <c r="K65" s="48" t="s">
        <v>358</v>
      </c>
      <c r="L65" s="48" t="s">
        <v>358</v>
      </c>
      <c r="M65" s="7">
        <v>2729.9409139999998</v>
      </c>
      <c r="N65" s="7">
        <v>182854.0227</v>
      </c>
      <c r="O65" s="6">
        <f>N65-forest_land!D57</f>
        <v>2.2700000001350418E-2</v>
      </c>
      <c r="P65" s="5" t="s">
        <v>415</v>
      </c>
      <c r="Q65" s="48" t="s">
        <v>358</v>
      </c>
      <c r="R65" s="48" t="s">
        <v>358</v>
      </c>
      <c r="S65" s="7">
        <v>82619.960779999994</v>
      </c>
      <c r="T65" s="48" t="s">
        <v>358</v>
      </c>
      <c r="U65" s="7">
        <v>36687.085939999997</v>
      </c>
      <c r="V65" s="7">
        <v>49155.547250000003</v>
      </c>
      <c r="W65" s="7">
        <v>3061.8449009999999</v>
      </c>
      <c r="X65" s="7">
        <v>8599.6428919999998</v>
      </c>
      <c r="Y65" s="48" t="s">
        <v>358</v>
      </c>
      <c r="Z65" s="48" t="s">
        <v>358</v>
      </c>
      <c r="AA65" s="48" t="s">
        <v>358</v>
      </c>
      <c r="AB65" s="7">
        <v>2729.9409139999998</v>
      </c>
      <c r="AC65" s="7">
        <v>182854.0227</v>
      </c>
    </row>
    <row r="66" spans="1:29">
      <c r="A66" s="5" t="s">
        <v>416</v>
      </c>
      <c r="B66" s="48" t="s">
        <v>358</v>
      </c>
      <c r="C66" s="48" t="s">
        <v>358</v>
      </c>
      <c r="D66" s="7">
        <v>100497.7608</v>
      </c>
      <c r="E66" s="48" t="s">
        <v>358</v>
      </c>
      <c r="F66" s="7">
        <v>16844.793959999999</v>
      </c>
      <c r="G66" s="7">
        <v>47522.207920000001</v>
      </c>
      <c r="H66" s="7">
        <v>13225.676890000001</v>
      </c>
      <c r="I66" s="7">
        <v>1455.3910129999999</v>
      </c>
      <c r="J66" s="48" t="s">
        <v>358</v>
      </c>
      <c r="K66" s="48" t="s">
        <v>358</v>
      </c>
      <c r="L66" s="48" t="s">
        <v>358</v>
      </c>
      <c r="M66" s="7">
        <v>1455.3910129999999</v>
      </c>
      <c r="N66" s="7">
        <v>181001.22159999999</v>
      </c>
      <c r="O66" s="6">
        <f>N66-forest_land!D58</f>
        <v>0.22159999998984858</v>
      </c>
      <c r="P66" s="5" t="s">
        <v>416</v>
      </c>
      <c r="Q66" s="48" t="s">
        <v>358</v>
      </c>
      <c r="R66" s="48" t="s">
        <v>358</v>
      </c>
      <c r="S66" s="7">
        <v>100497.7608</v>
      </c>
      <c r="T66" s="48" t="s">
        <v>358</v>
      </c>
      <c r="U66" s="7">
        <v>16844.793959999999</v>
      </c>
      <c r="V66" s="7">
        <v>47522.207920000001</v>
      </c>
      <c r="W66" s="7">
        <v>13225.676890000001</v>
      </c>
      <c r="X66" s="7">
        <v>1455.3910129999999</v>
      </c>
      <c r="Y66" s="48" t="s">
        <v>358</v>
      </c>
      <c r="Z66" s="48" t="s">
        <v>358</v>
      </c>
      <c r="AA66" s="48" t="s">
        <v>358</v>
      </c>
      <c r="AB66" s="7">
        <v>1455.3910129999999</v>
      </c>
      <c r="AC66" s="7">
        <v>181001.22159999999</v>
      </c>
    </row>
    <row r="67" spans="1:29">
      <c r="A67" s="5" t="s">
        <v>417</v>
      </c>
      <c r="B67" s="48" t="s">
        <v>358</v>
      </c>
      <c r="C67" s="7">
        <v>4564.1332679999996</v>
      </c>
      <c r="D67" s="7">
        <v>10903.177390000001</v>
      </c>
      <c r="E67" s="48" t="s">
        <v>358</v>
      </c>
      <c r="F67" s="7">
        <v>28446.95897</v>
      </c>
      <c r="G67" s="7">
        <v>6101.7116269999997</v>
      </c>
      <c r="H67" s="7">
        <v>26301.93259</v>
      </c>
      <c r="I67" s="48" t="s">
        <v>358</v>
      </c>
      <c r="J67" s="48" t="s">
        <v>358</v>
      </c>
      <c r="K67" s="48" t="s">
        <v>358</v>
      </c>
      <c r="L67" s="48" t="s">
        <v>358</v>
      </c>
      <c r="M67" s="7">
        <v>5920.7009209999997</v>
      </c>
      <c r="N67" s="7">
        <v>82238.61477</v>
      </c>
      <c r="O67" s="6">
        <f>N67-forest_land!D59</f>
        <v>-0.38522999999986496</v>
      </c>
      <c r="P67" s="5" t="s">
        <v>417</v>
      </c>
      <c r="Q67" s="48" t="s">
        <v>358</v>
      </c>
      <c r="R67" s="7">
        <v>4564.1332679999996</v>
      </c>
      <c r="S67" s="7">
        <v>10903.177390000001</v>
      </c>
      <c r="T67" s="48" t="s">
        <v>358</v>
      </c>
      <c r="U67" s="7">
        <v>28446.95897</v>
      </c>
      <c r="V67" s="7">
        <v>6101.7116269999997</v>
      </c>
      <c r="W67" s="7">
        <v>26301.93259</v>
      </c>
      <c r="X67" s="48" t="s">
        <v>358</v>
      </c>
      <c r="Y67" s="48" t="s">
        <v>358</v>
      </c>
      <c r="Z67" s="48" t="s">
        <v>358</v>
      </c>
      <c r="AA67" s="48" t="s">
        <v>358</v>
      </c>
      <c r="AB67" s="7">
        <v>5920.7009209999997</v>
      </c>
      <c r="AC67" s="7">
        <v>82238.61477</v>
      </c>
    </row>
    <row r="68" spans="1:29">
      <c r="A68" s="5" t="s">
        <v>418</v>
      </c>
      <c r="B68" s="48" t="s">
        <v>358</v>
      </c>
      <c r="C68" s="48" t="s">
        <v>358</v>
      </c>
      <c r="D68" s="7">
        <v>9460.3297500000008</v>
      </c>
      <c r="E68" s="7">
        <v>6589.3404110000001</v>
      </c>
      <c r="F68" s="7">
        <v>6254.1579709999996</v>
      </c>
      <c r="G68" s="7">
        <v>55953.976430000002</v>
      </c>
      <c r="H68" s="48" t="s">
        <v>358</v>
      </c>
      <c r="I68" s="48" t="s">
        <v>358</v>
      </c>
      <c r="J68" s="48" t="s">
        <v>358</v>
      </c>
      <c r="K68" s="48" t="s">
        <v>358</v>
      </c>
      <c r="L68" s="48" t="s">
        <v>358</v>
      </c>
      <c r="M68" s="48" t="s">
        <v>358</v>
      </c>
      <c r="N68" s="7">
        <v>78257.804560000004</v>
      </c>
      <c r="O68" s="6">
        <f>N68-forest_land!D60</f>
        <v>-0.19543999999586958</v>
      </c>
      <c r="P68" s="5" t="s">
        <v>418</v>
      </c>
      <c r="Q68" s="48" t="s">
        <v>358</v>
      </c>
      <c r="R68" s="48" t="s">
        <v>358</v>
      </c>
      <c r="S68" s="7">
        <v>9460.3297500000008</v>
      </c>
      <c r="T68" s="7">
        <v>6589.3404110000001</v>
      </c>
      <c r="U68" s="7">
        <v>6254.1579709999996</v>
      </c>
      <c r="V68" s="7">
        <v>55953.976430000002</v>
      </c>
      <c r="W68" s="48" t="s">
        <v>358</v>
      </c>
      <c r="X68" s="48" t="s">
        <v>358</v>
      </c>
      <c r="Y68" s="48" t="s">
        <v>358</v>
      </c>
      <c r="Z68" s="48" t="s">
        <v>358</v>
      </c>
      <c r="AA68" s="48" t="s">
        <v>358</v>
      </c>
      <c r="AB68" s="48" t="s">
        <v>358</v>
      </c>
      <c r="AC68" s="7">
        <v>78257.804560000004</v>
      </c>
    </row>
    <row r="69" spans="1:29">
      <c r="A69" s="5" t="s">
        <v>419</v>
      </c>
      <c r="B69" s="48">
        <v>2870.9893400000001</v>
      </c>
      <c r="C69" s="48" t="s">
        <v>358</v>
      </c>
      <c r="D69" s="7">
        <v>30326.186460000001</v>
      </c>
      <c r="E69" s="48" t="s">
        <v>358</v>
      </c>
      <c r="F69" s="7">
        <v>25838.904060000001</v>
      </c>
      <c r="G69" s="7">
        <v>47403.076699999998</v>
      </c>
      <c r="H69" s="48" t="s">
        <v>358</v>
      </c>
      <c r="I69" s="48" t="s">
        <v>358</v>
      </c>
      <c r="J69" s="48" t="s">
        <v>358</v>
      </c>
      <c r="K69" s="48" t="s">
        <v>358</v>
      </c>
      <c r="L69" s="48" t="s">
        <v>358</v>
      </c>
      <c r="M69" s="48" t="s">
        <v>358</v>
      </c>
      <c r="N69" s="7">
        <v>106439.1566</v>
      </c>
      <c r="O69" s="6">
        <f>N69-forest_land!D61</f>
        <v>0.15660000000207219</v>
      </c>
      <c r="P69" s="5" t="s">
        <v>419</v>
      </c>
      <c r="Q69" s="48">
        <v>2870.9893400000001</v>
      </c>
      <c r="R69" s="48" t="s">
        <v>358</v>
      </c>
      <c r="S69" s="7">
        <v>30326.186460000001</v>
      </c>
      <c r="T69" s="48" t="s">
        <v>358</v>
      </c>
      <c r="U69" s="7">
        <v>25838.904060000001</v>
      </c>
      <c r="V69" s="7">
        <v>47403.076699999998</v>
      </c>
      <c r="W69" s="48" t="s">
        <v>358</v>
      </c>
      <c r="X69" s="48" t="s">
        <v>358</v>
      </c>
      <c r="Y69" s="48" t="s">
        <v>358</v>
      </c>
      <c r="Z69" s="48" t="s">
        <v>358</v>
      </c>
      <c r="AA69" s="48" t="s">
        <v>358</v>
      </c>
      <c r="AB69" s="48" t="s">
        <v>358</v>
      </c>
      <c r="AC69" s="7">
        <v>106439.1566</v>
      </c>
    </row>
    <row r="70" spans="1:29">
      <c r="A70" s="5" t="s">
        <v>420</v>
      </c>
      <c r="B70" s="48" t="s">
        <v>358</v>
      </c>
      <c r="C70" s="7">
        <v>41699.838779999998</v>
      </c>
      <c r="D70" s="7">
        <v>49835.88493</v>
      </c>
      <c r="E70" s="48" t="s">
        <v>358</v>
      </c>
      <c r="F70" s="7">
        <v>37264.090530000001</v>
      </c>
      <c r="G70" s="7">
        <v>38180.941890000002</v>
      </c>
      <c r="H70" s="7">
        <v>31284.642650000002</v>
      </c>
      <c r="I70" s="7">
        <v>4440.5256909999998</v>
      </c>
      <c r="J70" s="48" t="s">
        <v>358</v>
      </c>
      <c r="K70" s="48" t="s">
        <v>358</v>
      </c>
      <c r="L70" s="48" t="s">
        <v>358</v>
      </c>
      <c r="M70" s="7">
        <v>5920.7009209999997</v>
      </c>
      <c r="N70" s="7">
        <v>208626.62539999999</v>
      </c>
      <c r="O70" s="6">
        <f>N70-forest_land!D62</f>
        <v>-0.37460000001010485</v>
      </c>
      <c r="P70" s="5" t="s">
        <v>420</v>
      </c>
      <c r="Q70" s="48" t="s">
        <v>358</v>
      </c>
      <c r="R70" s="7">
        <v>41699.838779999998</v>
      </c>
      <c r="S70" s="7">
        <v>49835.88493</v>
      </c>
      <c r="T70" s="48" t="s">
        <v>358</v>
      </c>
      <c r="U70" s="7">
        <v>37264.090530000001</v>
      </c>
      <c r="V70" s="7">
        <v>38180.941890000002</v>
      </c>
      <c r="W70" s="7">
        <v>31284.642650000002</v>
      </c>
      <c r="X70" s="7">
        <v>4440.5256909999998</v>
      </c>
      <c r="Y70" s="48" t="s">
        <v>358</v>
      </c>
      <c r="Z70" s="48" t="s">
        <v>358</v>
      </c>
      <c r="AA70" s="48" t="s">
        <v>358</v>
      </c>
      <c r="AB70" s="7">
        <v>5920.7009209999997</v>
      </c>
      <c r="AC70" s="7">
        <v>208626.62539999999</v>
      </c>
    </row>
    <row r="71" spans="1:29">
      <c r="A71" s="5" t="s">
        <v>421</v>
      </c>
      <c r="B71" s="48" t="s">
        <v>358</v>
      </c>
      <c r="C71" s="48" t="s">
        <v>358</v>
      </c>
      <c r="D71" s="7">
        <v>15008.471149999999</v>
      </c>
      <c r="E71" s="48" t="s">
        <v>358</v>
      </c>
      <c r="F71" s="7">
        <v>11799.20002</v>
      </c>
      <c r="G71" s="7">
        <v>13634.56292</v>
      </c>
      <c r="H71" s="48" t="s">
        <v>358</v>
      </c>
      <c r="I71" s="7">
        <v>7352.7039590000004</v>
      </c>
      <c r="J71" s="48" t="s">
        <v>358</v>
      </c>
      <c r="K71" s="48" t="s">
        <v>358</v>
      </c>
      <c r="L71" s="48" t="s">
        <v>358</v>
      </c>
      <c r="M71" s="48" t="s">
        <v>358</v>
      </c>
      <c r="N71" s="7">
        <v>47794.938049999997</v>
      </c>
      <c r="O71" s="6">
        <f>N71-forest_land!D63</f>
        <v>-6.1950000002980232E-2</v>
      </c>
      <c r="P71" s="5" t="s">
        <v>421</v>
      </c>
      <c r="Q71" s="48" t="s">
        <v>358</v>
      </c>
      <c r="R71" s="48" t="s">
        <v>358</v>
      </c>
      <c r="S71" s="7">
        <v>15008.471149999999</v>
      </c>
      <c r="T71" s="48" t="s">
        <v>358</v>
      </c>
      <c r="U71" s="7">
        <v>11799.20002</v>
      </c>
      <c r="V71" s="7">
        <v>13634.56292</v>
      </c>
      <c r="W71" s="48" t="s">
        <v>358</v>
      </c>
      <c r="X71" s="7">
        <v>7352.7039590000004</v>
      </c>
      <c r="Y71" s="48" t="s">
        <v>358</v>
      </c>
      <c r="Z71" s="48" t="s">
        <v>358</v>
      </c>
      <c r="AA71" s="48" t="s">
        <v>358</v>
      </c>
      <c r="AB71" s="48" t="s">
        <v>358</v>
      </c>
      <c r="AC71" s="7">
        <v>47794.938049999997</v>
      </c>
    </row>
    <row r="72" spans="1:29">
      <c r="A72" s="5" t="s">
        <v>422</v>
      </c>
      <c r="B72" s="48" t="s">
        <v>358</v>
      </c>
      <c r="C72" s="7">
        <v>60692.141259999997</v>
      </c>
      <c r="D72" s="7">
        <v>87926.600789999997</v>
      </c>
      <c r="E72" s="48" t="s">
        <v>358</v>
      </c>
      <c r="F72" s="7">
        <v>10213.7706</v>
      </c>
      <c r="G72" s="7">
        <v>32675.172500000001</v>
      </c>
      <c r="H72" s="7">
        <v>47846.921399999999</v>
      </c>
      <c r="I72" s="7">
        <v>3500.5215459999999</v>
      </c>
      <c r="J72" s="48" t="s">
        <v>358</v>
      </c>
      <c r="K72" s="48" t="s">
        <v>358</v>
      </c>
      <c r="L72" s="48" t="s">
        <v>358</v>
      </c>
      <c r="M72" s="7">
        <v>1611.769184</v>
      </c>
      <c r="N72" s="7">
        <v>244466.89730000001</v>
      </c>
      <c r="O72" s="6">
        <f>N72-forest_land!D64</f>
        <v>-0.10269999998854473</v>
      </c>
      <c r="P72" s="5" t="s">
        <v>422</v>
      </c>
      <c r="Q72" s="48" t="s">
        <v>358</v>
      </c>
      <c r="R72" s="7">
        <v>60692.141259999997</v>
      </c>
      <c r="S72" s="7">
        <v>87926.600789999997</v>
      </c>
      <c r="T72" s="48" t="s">
        <v>358</v>
      </c>
      <c r="U72" s="7">
        <v>10213.7706</v>
      </c>
      <c r="V72" s="7">
        <v>32675.172500000001</v>
      </c>
      <c r="W72" s="7">
        <v>47846.921399999999</v>
      </c>
      <c r="X72" s="7">
        <v>3500.5215459999999</v>
      </c>
      <c r="Y72" s="48" t="s">
        <v>358</v>
      </c>
      <c r="Z72" s="48" t="s">
        <v>358</v>
      </c>
      <c r="AA72" s="48" t="s">
        <v>358</v>
      </c>
      <c r="AB72" s="7">
        <v>1611.769184</v>
      </c>
      <c r="AC72" s="7">
        <v>244466.89730000001</v>
      </c>
    </row>
    <row r="73" spans="1:29">
      <c r="A73" s="5" t="s">
        <v>423</v>
      </c>
      <c r="B73" s="48" t="s">
        <v>358</v>
      </c>
      <c r="C73" s="7">
        <v>9065.2816199999997</v>
      </c>
      <c r="D73" s="7">
        <v>31736.867149999998</v>
      </c>
      <c r="E73" s="48" t="s">
        <v>358</v>
      </c>
      <c r="F73" s="7">
        <v>19189.078440000001</v>
      </c>
      <c r="G73" s="7">
        <v>4536.6982250000001</v>
      </c>
      <c r="H73" s="7">
        <v>25953.026119999999</v>
      </c>
      <c r="I73" s="7">
        <v>1581.785108</v>
      </c>
      <c r="J73" s="48" t="s">
        <v>358</v>
      </c>
      <c r="K73" s="48" t="s">
        <v>358</v>
      </c>
      <c r="L73" s="48">
        <v>5920.7009209999997</v>
      </c>
      <c r="M73" s="48" t="s">
        <v>358</v>
      </c>
      <c r="N73" s="7">
        <v>97983.437579999998</v>
      </c>
      <c r="O73" s="6">
        <f>N73-forest_land!D65</f>
        <v>0.43757999999797903</v>
      </c>
      <c r="P73" s="5" t="s">
        <v>423</v>
      </c>
      <c r="Q73" s="48" t="s">
        <v>358</v>
      </c>
      <c r="R73" s="7">
        <v>9065.2816199999997</v>
      </c>
      <c r="S73" s="7">
        <v>31736.867149999998</v>
      </c>
      <c r="T73" s="48" t="s">
        <v>358</v>
      </c>
      <c r="U73" s="7">
        <v>19189.078440000001</v>
      </c>
      <c r="V73" s="7">
        <v>4536.6982250000001</v>
      </c>
      <c r="W73" s="7">
        <v>25953.026119999999</v>
      </c>
      <c r="X73" s="7">
        <v>1581.785108</v>
      </c>
      <c r="Y73" s="48" t="s">
        <v>358</v>
      </c>
      <c r="Z73" s="48" t="s">
        <v>358</v>
      </c>
      <c r="AA73" s="48">
        <v>5920.7009209999997</v>
      </c>
      <c r="AB73" s="48" t="s">
        <v>358</v>
      </c>
      <c r="AC73" s="7">
        <v>97983.437579999998</v>
      </c>
    </row>
    <row r="74" spans="1:29">
      <c r="A74" s="5" t="s">
        <v>424</v>
      </c>
      <c r="B74" s="48" t="s">
        <v>358</v>
      </c>
      <c r="C74" s="7">
        <v>28863.857749999999</v>
      </c>
      <c r="D74" s="7">
        <v>18995.0671</v>
      </c>
      <c r="E74" s="48" t="s">
        <v>358</v>
      </c>
      <c r="F74" s="7">
        <v>5821.5640530000001</v>
      </c>
      <c r="G74" s="7">
        <v>55758.670290000002</v>
      </c>
      <c r="H74" s="7">
        <v>30040.657719999999</v>
      </c>
      <c r="I74" s="7">
        <v>4630.6968630000001</v>
      </c>
      <c r="J74" s="48" t="s">
        <v>358</v>
      </c>
      <c r="K74" s="48" t="s">
        <v>358</v>
      </c>
      <c r="L74" s="48" t="s">
        <v>358</v>
      </c>
      <c r="M74" s="48" t="s">
        <v>358</v>
      </c>
      <c r="N74" s="7">
        <v>144110.51379999999</v>
      </c>
      <c r="O74" s="6">
        <f>N74-forest_land!D66</f>
        <v>-0.48620000001392327</v>
      </c>
      <c r="P74" s="5" t="s">
        <v>424</v>
      </c>
      <c r="Q74" s="48" t="s">
        <v>358</v>
      </c>
      <c r="R74" s="7">
        <v>28863.857749999999</v>
      </c>
      <c r="S74" s="7">
        <v>18995.0671</v>
      </c>
      <c r="T74" s="48" t="s">
        <v>358</v>
      </c>
      <c r="U74" s="7">
        <v>5821.5640530000001</v>
      </c>
      <c r="V74" s="7">
        <v>55758.670290000002</v>
      </c>
      <c r="W74" s="7">
        <v>30040.657719999999</v>
      </c>
      <c r="X74" s="7">
        <v>4630.6968630000001</v>
      </c>
      <c r="Y74" s="48" t="s">
        <v>358</v>
      </c>
      <c r="Z74" s="48" t="s">
        <v>358</v>
      </c>
      <c r="AA74" s="48" t="s">
        <v>358</v>
      </c>
      <c r="AB74" s="48" t="s">
        <v>358</v>
      </c>
      <c r="AC74" s="7">
        <v>144110.51379999999</v>
      </c>
    </row>
    <row r="75" spans="1:29">
      <c r="A75" s="5" t="s">
        <v>425</v>
      </c>
      <c r="B75" s="48" t="s">
        <v>358</v>
      </c>
      <c r="C75" s="48" t="s">
        <v>358</v>
      </c>
      <c r="D75" s="7">
        <v>9405.0519459999996</v>
      </c>
      <c r="E75" s="48" t="s">
        <v>358</v>
      </c>
      <c r="F75" s="48">
        <v>4752.5213139999996</v>
      </c>
      <c r="G75" s="7">
        <v>57841.13652</v>
      </c>
      <c r="H75" s="7">
        <v>1455.445377</v>
      </c>
      <c r="I75" s="7">
        <v>4592.7673519999998</v>
      </c>
      <c r="J75" s="48" t="s">
        <v>358</v>
      </c>
      <c r="K75" s="48" t="s">
        <v>358</v>
      </c>
      <c r="L75" s="7">
        <v>6123.6898030000002</v>
      </c>
      <c r="M75" s="48" t="s">
        <v>358</v>
      </c>
      <c r="N75" s="7">
        <v>84170.612309999997</v>
      </c>
      <c r="O75" s="6">
        <f>N75-forest_land!D67</f>
        <v>-0.38769000000320375</v>
      </c>
      <c r="P75" s="5" t="s">
        <v>425</v>
      </c>
      <c r="Q75" s="48" t="s">
        <v>358</v>
      </c>
      <c r="R75" s="48" t="s">
        <v>358</v>
      </c>
      <c r="S75" s="7">
        <v>9405.0519459999996</v>
      </c>
      <c r="T75" s="48" t="s">
        <v>358</v>
      </c>
      <c r="U75" s="48">
        <v>4752.5213139999996</v>
      </c>
      <c r="V75" s="7">
        <v>57841.13652</v>
      </c>
      <c r="W75" s="7">
        <v>1455.445377</v>
      </c>
      <c r="X75" s="7">
        <v>4592.7673519999998</v>
      </c>
      <c r="Y75" s="48" t="s">
        <v>358</v>
      </c>
      <c r="Z75" s="48" t="s">
        <v>358</v>
      </c>
      <c r="AA75" s="7">
        <v>6123.6898030000002</v>
      </c>
      <c r="AB75" s="48" t="s">
        <v>358</v>
      </c>
      <c r="AC75" s="7">
        <v>84170.612309999997</v>
      </c>
    </row>
    <row r="76" spans="1:29">
      <c r="A76" s="5" t="s">
        <v>426</v>
      </c>
      <c r="B76" s="48" t="s">
        <v>358</v>
      </c>
      <c r="C76" s="7">
        <v>33667.401680000003</v>
      </c>
      <c r="D76" s="7">
        <v>73852.201010000004</v>
      </c>
      <c r="E76" s="48" t="s">
        <v>358</v>
      </c>
      <c r="F76" s="7">
        <v>18071.788919999999</v>
      </c>
      <c r="G76" s="7">
        <v>13476.42015</v>
      </c>
      <c r="H76" s="7">
        <v>42480.67643</v>
      </c>
      <c r="I76" s="48" t="s">
        <v>358</v>
      </c>
      <c r="J76" s="48" t="s">
        <v>358</v>
      </c>
      <c r="K76" s="48" t="s">
        <v>358</v>
      </c>
      <c r="L76" s="48" t="s">
        <v>358</v>
      </c>
      <c r="M76" s="48" t="s">
        <v>358</v>
      </c>
      <c r="N76" s="7">
        <v>181548.48819999999</v>
      </c>
      <c r="O76" s="6">
        <f>N76-forest_land!D68</f>
        <v>0.48819999999250285</v>
      </c>
      <c r="P76" s="5" t="s">
        <v>426</v>
      </c>
      <c r="Q76" s="48" t="s">
        <v>358</v>
      </c>
      <c r="R76" s="7">
        <v>33667.401680000003</v>
      </c>
      <c r="S76" s="7">
        <v>73852.201010000004</v>
      </c>
      <c r="T76" s="48" t="s">
        <v>358</v>
      </c>
      <c r="U76" s="7">
        <v>18071.788919999999</v>
      </c>
      <c r="V76" s="7">
        <v>13476.42015</v>
      </c>
      <c r="W76" s="7">
        <v>42480.67643</v>
      </c>
      <c r="X76" s="48" t="s">
        <v>358</v>
      </c>
      <c r="Y76" s="48" t="s">
        <v>358</v>
      </c>
      <c r="Z76" s="48" t="s">
        <v>358</v>
      </c>
      <c r="AA76" s="48" t="s">
        <v>358</v>
      </c>
      <c r="AB76" s="48" t="s">
        <v>358</v>
      </c>
      <c r="AC76" s="7">
        <v>181548.48819999999</v>
      </c>
    </row>
    <row r="77" spans="1:29">
      <c r="A77" s="5" t="s">
        <v>427</v>
      </c>
      <c r="B77" s="48" t="s">
        <v>358</v>
      </c>
      <c r="C77" s="7">
        <v>162307.40179999999</v>
      </c>
      <c r="D77" s="7">
        <v>4821.0027950000003</v>
      </c>
      <c r="E77" s="48" t="s">
        <v>358</v>
      </c>
      <c r="F77" s="7">
        <v>10223.16656</v>
      </c>
      <c r="G77" s="48" t="s">
        <v>358</v>
      </c>
      <c r="H77" s="7">
        <v>66168.079370000007</v>
      </c>
      <c r="I77" s="48" t="s">
        <v>358</v>
      </c>
      <c r="J77" s="48" t="s">
        <v>358</v>
      </c>
      <c r="K77" s="48" t="s">
        <v>358</v>
      </c>
      <c r="L77" s="48" t="s">
        <v>358</v>
      </c>
      <c r="M77" s="48" t="s">
        <v>358</v>
      </c>
      <c r="N77" s="7">
        <v>243519.65049999999</v>
      </c>
      <c r="O77" s="6">
        <f>N77-forest_land!D69</f>
        <v>-0.34950000001117587</v>
      </c>
      <c r="P77" s="5" t="s">
        <v>427</v>
      </c>
      <c r="Q77" s="48" t="s">
        <v>358</v>
      </c>
      <c r="R77" s="7">
        <v>162307.40179999999</v>
      </c>
      <c r="S77" s="7">
        <v>4821.0027950000003</v>
      </c>
      <c r="T77" s="48" t="s">
        <v>358</v>
      </c>
      <c r="U77" s="7">
        <v>10223.16656</v>
      </c>
      <c r="V77" s="48" t="s">
        <v>358</v>
      </c>
      <c r="W77" s="7">
        <v>66168.079370000007</v>
      </c>
      <c r="X77" s="48" t="s">
        <v>358</v>
      </c>
      <c r="Y77" s="48" t="s">
        <v>358</v>
      </c>
      <c r="Z77" s="48" t="s">
        <v>358</v>
      </c>
      <c r="AA77" s="48" t="s">
        <v>358</v>
      </c>
      <c r="AB77" s="48" t="s">
        <v>358</v>
      </c>
      <c r="AC77" s="7">
        <v>243519.65049999999</v>
      </c>
    </row>
    <row r="78" spans="1:29">
      <c r="A78" s="5" t="s">
        <v>428</v>
      </c>
      <c r="B78" s="48" t="s">
        <v>358</v>
      </c>
      <c r="C78" s="7">
        <v>18917.433410000001</v>
      </c>
      <c r="D78" s="7">
        <v>85779.286600000007</v>
      </c>
      <c r="E78" s="48" t="s">
        <v>358</v>
      </c>
      <c r="F78" s="7">
        <v>24680.976630000001</v>
      </c>
      <c r="G78" s="7">
        <v>41255.066619999998</v>
      </c>
      <c r="H78" s="7">
        <v>57254.775419999998</v>
      </c>
      <c r="I78" s="48" t="s">
        <v>358</v>
      </c>
      <c r="J78" s="48" t="s">
        <v>358</v>
      </c>
      <c r="K78" s="48" t="s">
        <v>358</v>
      </c>
      <c r="L78" s="48" t="s">
        <v>358</v>
      </c>
      <c r="M78" s="48">
        <v>4320.4111560000001</v>
      </c>
      <c r="N78" s="7">
        <v>232207.9498</v>
      </c>
      <c r="O78" s="6">
        <f>N78-forest_land!D70</f>
        <v>-5.0199999997857958E-2</v>
      </c>
      <c r="P78" s="5" t="s">
        <v>428</v>
      </c>
      <c r="Q78" s="48" t="s">
        <v>358</v>
      </c>
      <c r="R78" s="7">
        <v>18917.433410000001</v>
      </c>
      <c r="S78" s="7">
        <v>85779.286600000007</v>
      </c>
      <c r="T78" s="48" t="s">
        <v>358</v>
      </c>
      <c r="U78" s="7">
        <v>24680.976630000001</v>
      </c>
      <c r="V78" s="7">
        <v>41255.066619999998</v>
      </c>
      <c r="W78" s="7">
        <v>57254.775419999998</v>
      </c>
      <c r="X78" s="48" t="s">
        <v>358</v>
      </c>
      <c r="Y78" s="48" t="s">
        <v>358</v>
      </c>
      <c r="Z78" s="48" t="s">
        <v>358</v>
      </c>
      <c r="AA78" s="48" t="s">
        <v>358</v>
      </c>
      <c r="AB78" s="48">
        <v>4320.4111560000001</v>
      </c>
      <c r="AC78" s="7">
        <v>232207.9498</v>
      </c>
    </row>
    <row r="79" spans="1:29">
      <c r="A79" s="5" t="s">
        <v>429</v>
      </c>
      <c r="B79" s="48" t="s">
        <v>358</v>
      </c>
      <c r="C79" s="48" t="s">
        <v>358</v>
      </c>
      <c r="D79" s="7">
        <v>34931.029060000001</v>
      </c>
      <c r="E79" s="7">
        <v>1455.445377</v>
      </c>
      <c r="F79" s="7">
        <v>23287.126029999999</v>
      </c>
      <c r="G79" s="7">
        <v>69573.845079999999</v>
      </c>
      <c r="H79" s="7">
        <v>5821.781508</v>
      </c>
      <c r="I79" s="48" t="s">
        <v>358</v>
      </c>
      <c r="J79" s="48" t="s">
        <v>358</v>
      </c>
      <c r="K79" s="48" t="s">
        <v>358</v>
      </c>
      <c r="L79" s="48" t="s">
        <v>358</v>
      </c>
      <c r="M79" s="7">
        <v>1455.445377</v>
      </c>
      <c r="N79" s="7">
        <v>136524.67240000001</v>
      </c>
      <c r="O79" s="6">
        <f>N79-forest_land!D71</f>
        <v>-0.32759999998961575</v>
      </c>
      <c r="P79" s="5" t="s">
        <v>429</v>
      </c>
      <c r="Q79" s="48" t="s">
        <v>358</v>
      </c>
      <c r="R79" s="48" t="s">
        <v>358</v>
      </c>
      <c r="S79" s="7">
        <v>34931.029060000001</v>
      </c>
      <c r="T79" s="7">
        <v>1455.445377</v>
      </c>
      <c r="U79" s="7">
        <v>23287.126029999999</v>
      </c>
      <c r="V79" s="7">
        <v>69573.845079999999</v>
      </c>
      <c r="W79" s="7">
        <v>5821.781508</v>
      </c>
      <c r="X79" s="48" t="s">
        <v>358</v>
      </c>
      <c r="Y79" s="48" t="s">
        <v>358</v>
      </c>
      <c r="Z79" s="48" t="s">
        <v>358</v>
      </c>
      <c r="AA79" s="48" t="s">
        <v>358</v>
      </c>
      <c r="AB79" s="7">
        <v>1455.445377</v>
      </c>
      <c r="AC79" s="7">
        <v>136524.67240000001</v>
      </c>
    </row>
    <row r="80" spans="1:29">
      <c r="A80" s="5" t="s">
        <v>430</v>
      </c>
      <c r="B80" s="48" t="s">
        <v>358</v>
      </c>
      <c r="C80" s="7">
        <v>45537.208630000001</v>
      </c>
      <c r="D80" s="7">
        <v>134185.4958</v>
      </c>
      <c r="E80" s="48" t="s">
        <v>358</v>
      </c>
      <c r="F80" s="7">
        <v>35281.336770000002</v>
      </c>
      <c r="G80" s="7">
        <v>49911.122869999999</v>
      </c>
      <c r="H80" s="7">
        <v>49432.228889999999</v>
      </c>
      <c r="I80" s="7">
        <v>4855.5185250000004</v>
      </c>
      <c r="J80" s="48" t="s">
        <v>358</v>
      </c>
      <c r="K80" s="48" t="s">
        <v>358</v>
      </c>
      <c r="L80" s="48" t="s">
        <v>358</v>
      </c>
      <c r="M80" s="7">
        <v>2981.4612990000001</v>
      </c>
      <c r="N80" s="7">
        <v>322184.37280000001</v>
      </c>
      <c r="O80" s="6">
        <f>N80-forest_land!D72</f>
        <v>0.37280000001192093</v>
      </c>
      <c r="P80" s="5" t="s">
        <v>430</v>
      </c>
      <c r="Q80" s="48" t="s">
        <v>358</v>
      </c>
      <c r="R80" s="7">
        <v>45537.208630000001</v>
      </c>
      <c r="S80" s="7">
        <v>134185.4958</v>
      </c>
      <c r="T80" s="48" t="s">
        <v>358</v>
      </c>
      <c r="U80" s="7">
        <v>35281.336770000002</v>
      </c>
      <c r="V80" s="7">
        <v>49911.122869999999</v>
      </c>
      <c r="W80" s="7">
        <v>49432.228889999999</v>
      </c>
      <c r="X80" s="7">
        <v>4855.5185250000004</v>
      </c>
      <c r="Y80" s="48" t="s">
        <v>358</v>
      </c>
      <c r="Z80" s="48" t="s">
        <v>358</v>
      </c>
      <c r="AA80" s="48" t="s">
        <v>358</v>
      </c>
      <c r="AB80" s="7">
        <v>2981.4612990000001</v>
      </c>
      <c r="AC80" s="7">
        <v>322184.37280000001</v>
      </c>
    </row>
    <row r="81" spans="1:29">
      <c r="A81" s="5" t="s">
        <v>431</v>
      </c>
      <c r="B81" s="48" t="s">
        <v>358</v>
      </c>
      <c r="C81" s="7">
        <v>16421.285070000002</v>
      </c>
      <c r="D81" s="7">
        <v>10671.153249999999</v>
      </c>
      <c r="E81" s="48" t="s">
        <v>358</v>
      </c>
      <c r="F81" s="7">
        <v>25011.517100000001</v>
      </c>
      <c r="G81" s="7">
        <v>16727.17858</v>
      </c>
      <c r="H81" s="7">
        <v>20263.754730000001</v>
      </c>
      <c r="I81" s="48" t="s">
        <v>358</v>
      </c>
      <c r="J81" s="48" t="s">
        <v>358</v>
      </c>
      <c r="K81" s="48" t="s">
        <v>358</v>
      </c>
      <c r="L81" s="48" t="s">
        <v>358</v>
      </c>
      <c r="M81" s="48" t="s">
        <v>358</v>
      </c>
      <c r="N81" s="7">
        <v>89094.888730000006</v>
      </c>
      <c r="O81" s="6">
        <f>N81-forest_land!D73</f>
        <v>-0.11126999999396503</v>
      </c>
      <c r="P81" s="5" t="s">
        <v>431</v>
      </c>
      <c r="Q81" s="48" t="s">
        <v>358</v>
      </c>
      <c r="R81" s="7">
        <v>16421.285070000002</v>
      </c>
      <c r="S81" s="7">
        <v>10671.153249999999</v>
      </c>
      <c r="T81" s="48" t="s">
        <v>358</v>
      </c>
      <c r="U81" s="7">
        <v>25011.517100000001</v>
      </c>
      <c r="V81" s="7">
        <v>16727.17858</v>
      </c>
      <c r="W81" s="7">
        <v>20263.754730000001</v>
      </c>
      <c r="X81" s="48" t="s">
        <v>358</v>
      </c>
      <c r="Y81" s="48" t="s">
        <v>358</v>
      </c>
      <c r="Z81" s="48" t="s">
        <v>358</v>
      </c>
      <c r="AA81" s="48" t="s">
        <v>358</v>
      </c>
      <c r="AB81" s="48" t="s">
        <v>358</v>
      </c>
      <c r="AC81" s="7">
        <v>89094.888730000006</v>
      </c>
    </row>
    <row r="82" spans="1:29">
      <c r="A82" s="5" t="s">
        <v>432</v>
      </c>
      <c r="B82" s="7">
        <v>9468.3931499999999</v>
      </c>
      <c r="C82" s="48" t="s">
        <v>358</v>
      </c>
      <c r="D82" s="7">
        <v>3770.6124789999999</v>
      </c>
      <c r="E82" s="48" t="s">
        <v>358</v>
      </c>
      <c r="F82" s="7">
        <v>42832.75488</v>
      </c>
      <c r="G82" s="7">
        <v>143507.4866</v>
      </c>
      <c r="H82" s="48" t="s">
        <v>358</v>
      </c>
      <c r="I82" s="48" t="s">
        <v>358</v>
      </c>
      <c r="J82" s="7">
        <v>2368.321273</v>
      </c>
      <c r="K82" s="48" t="s">
        <v>358</v>
      </c>
      <c r="L82" s="48" t="s">
        <v>358</v>
      </c>
      <c r="M82" s="48" t="s">
        <v>358</v>
      </c>
      <c r="N82" s="7">
        <v>201947.56830000001</v>
      </c>
      <c r="O82" s="6">
        <f>N82-forest_land!D74</f>
        <v>-0.43169999998644926</v>
      </c>
      <c r="P82" s="5" t="s">
        <v>432</v>
      </c>
      <c r="Q82" s="7">
        <v>9468.3931499999999</v>
      </c>
      <c r="R82" s="48" t="s">
        <v>358</v>
      </c>
      <c r="S82" s="7">
        <v>3770.6124789999999</v>
      </c>
      <c r="T82" s="48" t="s">
        <v>358</v>
      </c>
      <c r="U82" s="7">
        <v>42832.75488</v>
      </c>
      <c r="V82" s="7">
        <v>143507.4866</v>
      </c>
      <c r="W82" s="48" t="s">
        <v>358</v>
      </c>
      <c r="X82" s="48" t="s">
        <v>358</v>
      </c>
      <c r="Y82" s="7">
        <v>2368.321273</v>
      </c>
      <c r="Z82" s="48" t="s">
        <v>358</v>
      </c>
      <c r="AA82" s="48" t="s">
        <v>358</v>
      </c>
      <c r="AB82" s="48" t="s">
        <v>358</v>
      </c>
      <c r="AC82" s="7">
        <v>201947.56830000001</v>
      </c>
    </row>
    <row r="83" spans="1:29">
      <c r="A83" s="5" t="s">
        <v>433</v>
      </c>
      <c r="B83" s="48" t="s">
        <v>358</v>
      </c>
      <c r="C83" s="48" t="s">
        <v>358</v>
      </c>
      <c r="D83" s="7">
        <v>7352.7039590000004</v>
      </c>
      <c r="E83" s="48" t="s">
        <v>358</v>
      </c>
      <c r="F83" s="7">
        <v>10180.18837</v>
      </c>
      <c r="G83" s="7">
        <v>17619.173070000001</v>
      </c>
      <c r="H83" s="48" t="s">
        <v>358</v>
      </c>
      <c r="I83" s="48" t="s">
        <v>358</v>
      </c>
      <c r="J83" s="48" t="s">
        <v>358</v>
      </c>
      <c r="K83" s="48" t="s">
        <v>358</v>
      </c>
      <c r="L83" s="48" t="s">
        <v>358</v>
      </c>
      <c r="M83" s="48" t="s">
        <v>358</v>
      </c>
      <c r="N83" s="7">
        <v>35152.065410000003</v>
      </c>
      <c r="O83" s="6">
        <f>N83-forest_land!D75</f>
        <v>6.5410000002884772E-2</v>
      </c>
      <c r="P83" s="5" t="s">
        <v>433</v>
      </c>
      <c r="Q83" s="48" t="s">
        <v>358</v>
      </c>
      <c r="R83" s="48" t="s">
        <v>358</v>
      </c>
      <c r="S83" s="7">
        <v>7352.7039590000004</v>
      </c>
      <c r="T83" s="48" t="s">
        <v>358</v>
      </c>
      <c r="U83" s="7">
        <v>10180.18837</v>
      </c>
      <c r="V83" s="7">
        <v>17619.173070000001</v>
      </c>
      <c r="W83" s="48" t="s">
        <v>358</v>
      </c>
      <c r="X83" s="48" t="s">
        <v>358</v>
      </c>
      <c r="Y83" s="48" t="s">
        <v>358</v>
      </c>
      <c r="Z83" s="48" t="s">
        <v>358</v>
      </c>
      <c r="AA83" s="48" t="s">
        <v>358</v>
      </c>
      <c r="AB83" s="48" t="s">
        <v>358</v>
      </c>
      <c r="AC83" s="7">
        <v>35152.065410000003</v>
      </c>
    </row>
    <row r="84" spans="1:29">
      <c r="A84" s="5" t="s">
        <v>434</v>
      </c>
      <c r="B84" s="48" t="s">
        <v>358</v>
      </c>
      <c r="C84" s="48" t="s">
        <v>358</v>
      </c>
      <c r="D84" s="7">
        <v>69834.769069999995</v>
      </c>
      <c r="E84" s="48" t="s">
        <v>358</v>
      </c>
      <c r="F84" s="7">
        <v>34972.742189999997</v>
      </c>
      <c r="G84" s="7">
        <v>87586.250409999993</v>
      </c>
      <c r="H84" s="48" t="s">
        <v>358</v>
      </c>
      <c r="I84" s="7">
        <v>1504.2208820000001</v>
      </c>
      <c r="J84" s="48" t="s">
        <v>358</v>
      </c>
      <c r="K84" s="48" t="s">
        <v>358</v>
      </c>
      <c r="L84" s="48" t="s">
        <v>358</v>
      </c>
      <c r="M84" s="48" t="s">
        <v>358</v>
      </c>
      <c r="N84" s="7">
        <v>193897.98259999999</v>
      </c>
      <c r="O84" s="6">
        <f>N84-forest_land!D76</f>
        <v>-1.74000000115484E-2</v>
      </c>
      <c r="P84" s="5" t="s">
        <v>434</v>
      </c>
      <c r="Q84" s="48" t="s">
        <v>358</v>
      </c>
      <c r="R84" s="48" t="s">
        <v>358</v>
      </c>
      <c r="S84" s="7">
        <v>69834.769069999995</v>
      </c>
      <c r="T84" s="48" t="s">
        <v>358</v>
      </c>
      <c r="U84" s="7">
        <v>34972.742189999997</v>
      </c>
      <c r="V84" s="7">
        <v>87586.250409999993</v>
      </c>
      <c r="W84" s="48" t="s">
        <v>358</v>
      </c>
      <c r="X84" s="7">
        <v>1504.2208820000001</v>
      </c>
      <c r="Y84" s="48" t="s">
        <v>358</v>
      </c>
      <c r="Z84" s="48" t="s">
        <v>358</v>
      </c>
      <c r="AA84" s="48" t="s">
        <v>358</v>
      </c>
      <c r="AB84" s="48" t="s">
        <v>358</v>
      </c>
      <c r="AC84" s="7">
        <v>193897.98259999999</v>
      </c>
    </row>
    <row r="85" spans="1:29">
      <c r="A85" s="5" t="s">
        <v>435</v>
      </c>
      <c r="B85" s="48" t="s">
        <v>358</v>
      </c>
      <c r="C85" s="48" t="s">
        <v>358</v>
      </c>
      <c r="D85" s="7">
        <v>1455.445377</v>
      </c>
      <c r="E85" s="48" t="s">
        <v>358</v>
      </c>
      <c r="F85" s="7">
        <v>10645.127490000001</v>
      </c>
      <c r="G85" s="7">
        <v>52415.885280000002</v>
      </c>
      <c r="H85" s="48" t="s">
        <v>358</v>
      </c>
      <c r="I85" s="48" t="s">
        <v>358</v>
      </c>
      <c r="J85" s="48" t="s">
        <v>358</v>
      </c>
      <c r="K85" s="48" t="s">
        <v>358</v>
      </c>
      <c r="L85" s="48" t="s">
        <v>358</v>
      </c>
      <c r="M85" s="48" t="s">
        <v>358</v>
      </c>
      <c r="N85" s="7">
        <v>64516.458140000002</v>
      </c>
      <c r="O85" s="6">
        <f>N85-forest_land!D77</f>
        <v>0.45814000000245869</v>
      </c>
      <c r="P85" s="5" t="s">
        <v>435</v>
      </c>
      <c r="Q85" s="48" t="s">
        <v>358</v>
      </c>
      <c r="R85" s="48" t="s">
        <v>358</v>
      </c>
      <c r="S85" s="7">
        <v>1455.445377</v>
      </c>
      <c r="T85" s="48" t="s">
        <v>358</v>
      </c>
      <c r="U85" s="7">
        <v>10645.127490000001</v>
      </c>
      <c r="V85" s="7">
        <v>52415.885280000002</v>
      </c>
      <c r="W85" s="48" t="s">
        <v>358</v>
      </c>
      <c r="X85" s="48" t="s">
        <v>358</v>
      </c>
      <c r="Y85" s="48" t="s">
        <v>358</v>
      </c>
      <c r="Z85" s="48" t="s">
        <v>358</v>
      </c>
      <c r="AA85" s="48" t="s">
        <v>358</v>
      </c>
      <c r="AB85" s="48" t="s">
        <v>358</v>
      </c>
      <c r="AC85" s="7">
        <v>64516.458140000002</v>
      </c>
    </row>
    <row r="86" spans="1:29">
      <c r="A86" s="5" t="s">
        <v>436</v>
      </c>
      <c r="B86" s="48" t="s">
        <v>358</v>
      </c>
      <c r="C86" s="48" t="s">
        <v>358</v>
      </c>
      <c r="D86" s="7">
        <v>13308.63126</v>
      </c>
      <c r="E86" s="48" t="s">
        <v>358</v>
      </c>
      <c r="F86" s="7">
        <v>1506.08717</v>
      </c>
      <c r="G86" s="7">
        <v>53588.128960000002</v>
      </c>
      <c r="H86" s="7">
        <v>5821.781508</v>
      </c>
      <c r="I86" s="7">
        <v>4366.336131</v>
      </c>
      <c r="J86" s="48" t="s">
        <v>358</v>
      </c>
      <c r="K86" s="48" t="s">
        <v>358</v>
      </c>
      <c r="L86" s="48" t="s">
        <v>358</v>
      </c>
      <c r="M86" s="7">
        <v>1410.310185</v>
      </c>
      <c r="N86" s="7">
        <v>80001.275210000007</v>
      </c>
      <c r="O86" s="6">
        <f>N86-forest_land!D78</f>
        <v>0.27521000000706408</v>
      </c>
      <c r="P86" s="5" t="s">
        <v>436</v>
      </c>
      <c r="Q86" s="48" t="s">
        <v>358</v>
      </c>
      <c r="R86" s="48" t="s">
        <v>358</v>
      </c>
      <c r="S86" s="7">
        <v>13308.63126</v>
      </c>
      <c r="T86" s="48" t="s">
        <v>358</v>
      </c>
      <c r="U86" s="7">
        <v>1506.08717</v>
      </c>
      <c r="V86" s="7">
        <v>53588.128960000002</v>
      </c>
      <c r="W86" s="7">
        <v>5821.781508</v>
      </c>
      <c r="X86" s="7">
        <v>4366.336131</v>
      </c>
      <c r="Y86" s="48" t="s">
        <v>358</v>
      </c>
      <c r="Z86" s="48" t="s">
        <v>358</v>
      </c>
      <c r="AA86" s="48" t="s">
        <v>358</v>
      </c>
      <c r="AB86" s="7">
        <v>1410.310185</v>
      </c>
      <c r="AC86" s="7">
        <v>80001.275210000007</v>
      </c>
    </row>
    <row r="87" spans="1:29">
      <c r="A87" s="5" t="s">
        <v>437</v>
      </c>
      <c r="B87" s="48" t="s">
        <v>358</v>
      </c>
      <c r="C87" s="48" t="s">
        <v>358</v>
      </c>
      <c r="D87" s="7">
        <v>38236.046649999997</v>
      </c>
      <c r="E87" s="48" t="s">
        <v>358</v>
      </c>
      <c r="F87" s="7">
        <v>3061.8449009999999</v>
      </c>
      <c r="G87" s="7">
        <v>56195.946069999998</v>
      </c>
      <c r="H87" s="7">
        <v>13249.96254</v>
      </c>
      <c r="I87" s="7">
        <v>9673.3137659999993</v>
      </c>
      <c r="J87" s="48" t="s">
        <v>358</v>
      </c>
      <c r="K87" s="48" t="s">
        <v>358</v>
      </c>
      <c r="L87" s="48" t="s">
        <v>358</v>
      </c>
      <c r="M87" s="48" t="s">
        <v>358</v>
      </c>
      <c r="N87" s="7">
        <v>120417.1139</v>
      </c>
      <c r="O87" s="6">
        <f>N87-forest_land!D79</f>
        <v>0.11389999999664724</v>
      </c>
      <c r="P87" s="5" t="s">
        <v>437</v>
      </c>
      <c r="Q87" s="48" t="s">
        <v>358</v>
      </c>
      <c r="R87" s="48" t="s">
        <v>358</v>
      </c>
      <c r="S87" s="7">
        <v>38236.046649999997</v>
      </c>
      <c r="T87" s="48" t="s">
        <v>358</v>
      </c>
      <c r="U87" s="7">
        <v>3061.8449009999999</v>
      </c>
      <c r="V87" s="7">
        <v>56195.946069999998</v>
      </c>
      <c r="W87" s="7">
        <v>13249.96254</v>
      </c>
      <c r="X87" s="7">
        <v>9673.3137659999993</v>
      </c>
      <c r="Y87" s="48" t="s">
        <v>358</v>
      </c>
      <c r="Z87" s="48" t="s">
        <v>358</v>
      </c>
      <c r="AA87" s="48" t="s">
        <v>358</v>
      </c>
      <c r="AB87" s="48" t="s">
        <v>358</v>
      </c>
      <c r="AC87" s="7">
        <v>120417.1139</v>
      </c>
    </row>
    <row r="88" spans="1:29">
      <c r="A88" s="5" t="s">
        <v>438</v>
      </c>
      <c r="B88" s="7">
        <v>14107.50684</v>
      </c>
      <c r="C88" s="48" t="s">
        <v>358</v>
      </c>
      <c r="D88" s="7">
        <v>29151.933249999998</v>
      </c>
      <c r="E88" s="48" t="s">
        <v>358</v>
      </c>
      <c r="F88" s="7">
        <v>45551.896480000003</v>
      </c>
      <c r="G88" s="7">
        <v>161277.04949999999</v>
      </c>
      <c r="H88" s="48" t="s">
        <v>358</v>
      </c>
      <c r="I88" s="7">
        <v>2665.4265030000001</v>
      </c>
      <c r="J88" s="48" t="s">
        <v>358</v>
      </c>
      <c r="K88" s="48" t="s">
        <v>358</v>
      </c>
      <c r="L88" s="48" t="s">
        <v>358</v>
      </c>
      <c r="M88" s="48" t="s">
        <v>358</v>
      </c>
      <c r="N88" s="7">
        <v>252753.8126</v>
      </c>
      <c r="O88" s="6">
        <f>N88-forest_land!D80</f>
        <v>-0.18739999999525025</v>
      </c>
      <c r="P88" s="5" t="s">
        <v>438</v>
      </c>
      <c r="Q88" s="7">
        <v>14107.50684</v>
      </c>
      <c r="R88" s="48" t="s">
        <v>358</v>
      </c>
      <c r="S88" s="7">
        <v>29151.933249999998</v>
      </c>
      <c r="T88" s="48" t="s">
        <v>358</v>
      </c>
      <c r="U88" s="7">
        <v>45551.896480000003</v>
      </c>
      <c r="V88" s="7">
        <v>161277.04949999999</v>
      </c>
      <c r="W88" s="48" t="s">
        <v>358</v>
      </c>
      <c r="X88" s="7">
        <v>2665.4265030000001</v>
      </c>
      <c r="Y88" s="48" t="s">
        <v>358</v>
      </c>
      <c r="Z88" s="48" t="s">
        <v>358</v>
      </c>
      <c r="AA88" s="48" t="s">
        <v>358</v>
      </c>
      <c r="AB88" s="48" t="s">
        <v>358</v>
      </c>
      <c r="AC88" s="7">
        <v>252753.8126</v>
      </c>
    </row>
    <row r="89" spans="1:29">
      <c r="A89" s="5" t="s">
        <v>439</v>
      </c>
      <c r="B89" s="48" t="s">
        <v>358</v>
      </c>
      <c r="C89" s="48" t="s">
        <v>358</v>
      </c>
      <c r="D89" s="7">
        <v>45752.124159999999</v>
      </c>
      <c r="E89" s="48" t="s">
        <v>358</v>
      </c>
      <c r="F89" s="7">
        <v>9872.2083199999997</v>
      </c>
      <c r="G89" s="7">
        <v>19414.963520000001</v>
      </c>
      <c r="H89" s="7">
        <v>1455.3910129999999</v>
      </c>
      <c r="I89" s="48">
        <v>1770.919785</v>
      </c>
      <c r="J89" s="7">
        <v>1499.9115099999999</v>
      </c>
      <c r="K89" s="48" t="s">
        <v>358</v>
      </c>
      <c r="L89" s="48" t="s">
        <v>358</v>
      </c>
      <c r="M89" s="48" t="s">
        <v>358</v>
      </c>
      <c r="N89" s="7">
        <v>79765.518309999999</v>
      </c>
      <c r="O89" s="6">
        <f>N89-forest_land!D81</f>
        <v>-0.4816900000005262</v>
      </c>
      <c r="P89" s="5" t="s">
        <v>439</v>
      </c>
      <c r="Q89" s="48" t="s">
        <v>358</v>
      </c>
      <c r="R89" s="48" t="s">
        <v>358</v>
      </c>
      <c r="S89" s="7">
        <v>45752.124159999999</v>
      </c>
      <c r="T89" s="48" t="s">
        <v>358</v>
      </c>
      <c r="U89" s="7">
        <v>9872.2083199999997</v>
      </c>
      <c r="V89" s="7">
        <v>19414.963520000001</v>
      </c>
      <c r="W89" s="7">
        <v>1455.3910129999999</v>
      </c>
      <c r="X89" s="48">
        <v>1770.919785</v>
      </c>
      <c r="Y89" s="7">
        <v>1499.9115099999999</v>
      </c>
      <c r="Z89" s="48" t="s">
        <v>358</v>
      </c>
      <c r="AA89" s="48" t="s">
        <v>358</v>
      </c>
      <c r="AB89" s="48" t="s">
        <v>358</v>
      </c>
      <c r="AC89" s="7">
        <v>79765.518309999999</v>
      </c>
    </row>
    <row r="90" spans="1:29">
      <c r="A90" s="5" t="s">
        <v>440</v>
      </c>
      <c r="B90" s="48" t="s">
        <v>358</v>
      </c>
      <c r="C90" s="7">
        <v>14233.63838</v>
      </c>
      <c r="D90" s="7">
        <v>66588.916379999995</v>
      </c>
      <c r="E90" s="7">
        <v>1611.769184</v>
      </c>
      <c r="F90" s="7">
        <v>14191.88911</v>
      </c>
      <c r="G90" s="7">
        <v>6725.3630000000003</v>
      </c>
      <c r="H90" s="7">
        <v>34743.359369999998</v>
      </c>
      <c r="I90" s="48" t="s">
        <v>358</v>
      </c>
      <c r="J90" s="48" t="s">
        <v>358</v>
      </c>
      <c r="K90" s="48" t="s">
        <v>358</v>
      </c>
      <c r="L90" s="48" t="s">
        <v>358</v>
      </c>
      <c r="M90" s="7" t="s">
        <v>358</v>
      </c>
      <c r="N90" s="7">
        <v>138094.93539999999</v>
      </c>
      <c r="O90" s="6">
        <f>N90-forest_land!D82</f>
        <v>-6.4600000012433156E-2</v>
      </c>
      <c r="P90" s="5" t="s">
        <v>440</v>
      </c>
      <c r="Q90" s="48" t="s">
        <v>358</v>
      </c>
      <c r="R90" s="7">
        <v>14233.63838</v>
      </c>
      <c r="S90" s="7">
        <v>66588.916379999995</v>
      </c>
      <c r="T90" s="7">
        <v>1611.769184</v>
      </c>
      <c r="U90" s="7">
        <v>14191.88911</v>
      </c>
      <c r="V90" s="7">
        <v>6725.3630000000003</v>
      </c>
      <c r="W90" s="7">
        <v>34743.359369999998</v>
      </c>
      <c r="X90" s="48" t="s">
        <v>358</v>
      </c>
      <c r="Y90" s="48" t="s">
        <v>358</v>
      </c>
      <c r="Z90" s="48" t="s">
        <v>358</v>
      </c>
      <c r="AA90" s="48" t="s">
        <v>358</v>
      </c>
      <c r="AB90" s="7" t="s">
        <v>358</v>
      </c>
      <c r="AC90" s="7">
        <v>138094.93539999999</v>
      </c>
    </row>
    <row r="91" spans="1:29">
      <c r="A91" s="5" t="s">
        <v>441</v>
      </c>
      <c r="B91" s="48" t="s">
        <v>358</v>
      </c>
      <c r="C91" s="48" t="s">
        <v>358</v>
      </c>
      <c r="D91" s="7">
        <v>33397.437810000003</v>
      </c>
      <c r="E91" s="48" t="s">
        <v>358</v>
      </c>
      <c r="F91" s="7">
        <v>28077.33828</v>
      </c>
      <c r="G91" s="7">
        <v>46851.037830000001</v>
      </c>
      <c r="H91" s="48" t="s">
        <v>358</v>
      </c>
      <c r="I91" s="7">
        <v>5741.9786789999998</v>
      </c>
      <c r="J91" s="48" t="s">
        <v>358</v>
      </c>
      <c r="K91" s="48" t="s">
        <v>358</v>
      </c>
      <c r="L91" s="48" t="s">
        <v>358</v>
      </c>
      <c r="M91" s="7">
        <v>6589.3404110000001</v>
      </c>
      <c r="N91" s="7">
        <v>120657.133</v>
      </c>
      <c r="O91" s="6">
        <f>N91-forest_land!D83</f>
        <v>0.13300000000162981</v>
      </c>
      <c r="P91" s="5" t="s">
        <v>441</v>
      </c>
      <c r="Q91" s="48" t="s">
        <v>358</v>
      </c>
      <c r="R91" s="48" t="s">
        <v>358</v>
      </c>
      <c r="S91" s="7">
        <v>33397.437810000003</v>
      </c>
      <c r="T91" s="48" t="s">
        <v>358</v>
      </c>
      <c r="U91" s="7">
        <v>28077.33828</v>
      </c>
      <c r="V91" s="7">
        <v>46851.037830000001</v>
      </c>
      <c r="W91" s="48" t="s">
        <v>358</v>
      </c>
      <c r="X91" s="7">
        <v>5741.9786789999998</v>
      </c>
      <c r="Y91" s="48" t="s">
        <v>358</v>
      </c>
      <c r="Z91" s="48" t="s">
        <v>358</v>
      </c>
      <c r="AA91" s="48" t="s">
        <v>358</v>
      </c>
      <c r="AB91" s="7">
        <v>6589.3404110000001</v>
      </c>
      <c r="AC91" s="7">
        <v>120657.133</v>
      </c>
    </row>
    <row r="92" spans="1:29">
      <c r="A92" s="5" t="s">
        <v>442</v>
      </c>
      <c r="B92" s="48" t="s">
        <v>358</v>
      </c>
      <c r="C92" s="7">
        <v>29795.80185</v>
      </c>
      <c r="D92" s="7">
        <v>49291.971420000002</v>
      </c>
      <c r="E92" s="48" t="s">
        <v>358</v>
      </c>
      <c r="F92" s="7">
        <v>10767.66612</v>
      </c>
      <c r="G92" s="7">
        <v>39509.451220000003</v>
      </c>
      <c r="H92" s="7">
        <v>26077.039390000002</v>
      </c>
      <c r="I92" s="48" t="s">
        <v>358</v>
      </c>
      <c r="J92" s="48" t="s">
        <v>358</v>
      </c>
      <c r="K92" s="48" t="s">
        <v>358</v>
      </c>
      <c r="L92" s="48" t="s">
        <v>358</v>
      </c>
      <c r="M92" s="48" t="s">
        <v>358</v>
      </c>
      <c r="N92" s="7">
        <v>155441.93</v>
      </c>
      <c r="O92" s="6">
        <f>N92-forest_land!D84</f>
        <v>-7.0000000006984919E-2</v>
      </c>
      <c r="P92" s="5" t="s">
        <v>442</v>
      </c>
      <c r="Q92" s="48" t="s">
        <v>358</v>
      </c>
      <c r="R92" s="7">
        <v>29795.80185</v>
      </c>
      <c r="S92" s="7">
        <v>49291.971420000002</v>
      </c>
      <c r="T92" s="48" t="s">
        <v>358</v>
      </c>
      <c r="U92" s="7">
        <v>10767.66612</v>
      </c>
      <c r="V92" s="7">
        <v>39509.451220000003</v>
      </c>
      <c r="W92" s="7">
        <v>26077.039390000002</v>
      </c>
      <c r="X92" s="48" t="s">
        <v>358</v>
      </c>
      <c r="Y92" s="48" t="s">
        <v>358</v>
      </c>
      <c r="Z92" s="48" t="s">
        <v>358</v>
      </c>
      <c r="AA92" s="48" t="s">
        <v>358</v>
      </c>
      <c r="AB92" s="48" t="s">
        <v>358</v>
      </c>
      <c r="AC92" s="7">
        <v>155441.93</v>
      </c>
    </row>
    <row r="93" spans="1:29">
      <c r="A93" s="5" t="s">
        <v>443</v>
      </c>
      <c r="B93" s="48" t="s">
        <v>358</v>
      </c>
      <c r="C93" s="48" t="s">
        <v>358</v>
      </c>
      <c r="D93" s="7">
        <v>120095.4914</v>
      </c>
      <c r="E93" s="48" t="s">
        <v>358</v>
      </c>
      <c r="F93" s="7">
        <v>31561.339449999999</v>
      </c>
      <c r="G93" s="7">
        <v>34476.09605</v>
      </c>
      <c r="H93" s="7">
        <v>5821.5640530000001</v>
      </c>
      <c r="I93" s="7">
        <v>6413.6443710000003</v>
      </c>
      <c r="J93" s="48" t="s">
        <v>358</v>
      </c>
      <c r="K93" s="48" t="s">
        <v>358</v>
      </c>
      <c r="L93" s="48" t="s">
        <v>358</v>
      </c>
      <c r="M93" s="7">
        <v>3933.3024270000001</v>
      </c>
      <c r="N93" s="7">
        <v>202301.43770000001</v>
      </c>
      <c r="O93" s="6">
        <f>N93-forest_land!D85</f>
        <v>0.43770000000949949</v>
      </c>
      <c r="P93" s="5" t="s">
        <v>443</v>
      </c>
      <c r="Q93" s="48" t="s">
        <v>358</v>
      </c>
      <c r="R93" s="48" t="s">
        <v>358</v>
      </c>
      <c r="S93" s="7">
        <v>120095.4914</v>
      </c>
      <c r="T93" s="48" t="s">
        <v>358</v>
      </c>
      <c r="U93" s="7">
        <v>31561.339449999999</v>
      </c>
      <c r="V93" s="7">
        <v>34476.09605</v>
      </c>
      <c r="W93" s="7">
        <v>5821.5640530000001</v>
      </c>
      <c r="X93" s="7">
        <v>6413.6443710000003</v>
      </c>
      <c r="Y93" s="48" t="s">
        <v>358</v>
      </c>
      <c r="Z93" s="48" t="s">
        <v>358</v>
      </c>
      <c r="AA93" s="48" t="s">
        <v>358</v>
      </c>
      <c r="AB93" s="7">
        <v>3933.3024270000001</v>
      </c>
      <c r="AC93" s="7">
        <v>202301.43770000001</v>
      </c>
    </row>
    <row r="94" spans="1:29">
      <c r="A94" s="5" t="s">
        <v>444</v>
      </c>
      <c r="B94" s="48" t="s">
        <v>358</v>
      </c>
      <c r="C94" s="48" t="s">
        <v>358</v>
      </c>
      <c r="D94" s="7">
        <v>14446.64147</v>
      </c>
      <c r="E94" s="48" t="s">
        <v>358</v>
      </c>
      <c r="F94" s="7">
        <v>5821.781508</v>
      </c>
      <c r="G94" s="7">
        <v>67180.681079999995</v>
      </c>
      <c r="H94" s="48" t="s">
        <v>358</v>
      </c>
      <c r="I94" s="48" t="s">
        <v>358</v>
      </c>
      <c r="J94" s="48" t="s">
        <v>358</v>
      </c>
      <c r="K94" s="48" t="s">
        <v>358</v>
      </c>
      <c r="L94" s="48" t="s">
        <v>358</v>
      </c>
      <c r="M94" s="48" t="s">
        <v>358</v>
      </c>
      <c r="N94" s="7">
        <v>87449.104059999998</v>
      </c>
      <c r="O94" s="6">
        <f>N94-forest_land!D86</f>
        <v>0.10405999999784399</v>
      </c>
      <c r="P94" s="5" t="s">
        <v>444</v>
      </c>
      <c r="Q94" s="48" t="s">
        <v>358</v>
      </c>
      <c r="R94" s="48" t="s">
        <v>358</v>
      </c>
      <c r="S94" s="7">
        <v>14446.64147</v>
      </c>
      <c r="T94" s="48" t="s">
        <v>358</v>
      </c>
      <c r="U94" s="7">
        <v>5821.781508</v>
      </c>
      <c r="V94" s="7">
        <v>67180.681079999995</v>
      </c>
      <c r="W94" s="48" t="s">
        <v>358</v>
      </c>
      <c r="X94" s="48" t="s">
        <v>358</v>
      </c>
      <c r="Y94" s="48" t="s">
        <v>358</v>
      </c>
      <c r="Z94" s="48" t="s">
        <v>358</v>
      </c>
      <c r="AA94" s="48" t="s">
        <v>358</v>
      </c>
      <c r="AB94" s="48" t="s">
        <v>358</v>
      </c>
      <c r="AC94" s="7">
        <v>87449.104059999998</v>
      </c>
    </row>
    <row r="95" spans="1:29">
      <c r="A95" s="5" t="s">
        <v>445</v>
      </c>
      <c r="B95" s="48">
        <v>592.08031819999997</v>
      </c>
      <c r="C95" s="48" t="s">
        <v>358</v>
      </c>
      <c r="D95" s="7">
        <v>19154.648300000001</v>
      </c>
      <c r="E95" s="48" t="s">
        <v>358</v>
      </c>
      <c r="F95" s="7">
        <v>21934.951990000001</v>
      </c>
      <c r="G95" s="7">
        <v>68439.297909999994</v>
      </c>
      <c r="H95" s="48" t="s">
        <v>358</v>
      </c>
      <c r="I95" s="7">
        <v>1435.49467</v>
      </c>
      <c r="J95" s="48" t="s">
        <v>358</v>
      </c>
      <c r="K95" s="48" t="s">
        <v>358</v>
      </c>
      <c r="L95" s="48" t="s">
        <v>358</v>
      </c>
      <c r="M95" s="7">
        <v>1647.3351029999999</v>
      </c>
      <c r="N95" s="7">
        <v>113203.8083</v>
      </c>
      <c r="O95" s="6">
        <f>N95-forest_land!D87</f>
        <v>-0.19169999999576248</v>
      </c>
      <c r="P95" s="5" t="s">
        <v>445</v>
      </c>
      <c r="Q95" s="48">
        <v>592.08031819999997</v>
      </c>
      <c r="R95" s="48" t="s">
        <v>358</v>
      </c>
      <c r="S95" s="7">
        <v>19154.648300000001</v>
      </c>
      <c r="T95" s="48" t="s">
        <v>358</v>
      </c>
      <c r="U95" s="7">
        <v>21934.951990000001</v>
      </c>
      <c r="V95" s="7">
        <v>68439.297909999994</v>
      </c>
      <c r="W95" s="48" t="s">
        <v>358</v>
      </c>
      <c r="X95" s="7">
        <v>1435.49467</v>
      </c>
      <c r="Y95" s="48" t="s">
        <v>358</v>
      </c>
      <c r="Z95" s="48" t="s">
        <v>358</v>
      </c>
      <c r="AA95" s="48" t="s">
        <v>358</v>
      </c>
      <c r="AB95" s="7">
        <v>1647.3351029999999</v>
      </c>
      <c r="AC95" s="7">
        <v>113203.8083</v>
      </c>
    </row>
    <row r="96" spans="1:29">
      <c r="A96" s="5" t="s">
        <v>446</v>
      </c>
      <c r="B96" s="48" t="s">
        <v>358</v>
      </c>
      <c r="C96" s="48" t="s">
        <v>358</v>
      </c>
      <c r="D96" s="7">
        <v>14295.838599999999</v>
      </c>
      <c r="E96" s="48" t="s">
        <v>358</v>
      </c>
      <c r="F96" s="7">
        <v>28983.853340000001</v>
      </c>
      <c r="G96" s="7">
        <v>61217.080880000001</v>
      </c>
      <c r="H96" s="7">
        <v>4366.336131</v>
      </c>
      <c r="I96" s="48" t="s">
        <v>358</v>
      </c>
      <c r="J96" s="48" t="s">
        <v>358</v>
      </c>
      <c r="K96" s="48" t="s">
        <v>358</v>
      </c>
      <c r="L96" s="48" t="s">
        <v>358</v>
      </c>
      <c r="M96" s="48" t="s">
        <v>358</v>
      </c>
      <c r="N96" s="7">
        <v>108863.109</v>
      </c>
      <c r="O96" s="6">
        <f>N96-forest_land!D88</f>
        <v>0.10899999999674037</v>
      </c>
      <c r="P96" s="5" t="s">
        <v>446</v>
      </c>
      <c r="Q96" s="48" t="s">
        <v>358</v>
      </c>
      <c r="R96" s="48" t="s">
        <v>358</v>
      </c>
      <c r="S96" s="7">
        <v>14295.838599999999</v>
      </c>
      <c r="T96" s="48" t="s">
        <v>358</v>
      </c>
      <c r="U96" s="7">
        <v>28983.853340000001</v>
      </c>
      <c r="V96" s="7">
        <v>61217.080880000001</v>
      </c>
      <c r="W96" s="7">
        <v>4366.336131</v>
      </c>
      <c r="X96" s="48" t="s">
        <v>358</v>
      </c>
      <c r="Y96" s="48" t="s">
        <v>358</v>
      </c>
      <c r="Z96" s="48" t="s">
        <v>358</v>
      </c>
      <c r="AA96" s="48" t="s">
        <v>358</v>
      </c>
      <c r="AB96" s="48" t="s">
        <v>358</v>
      </c>
      <c r="AC96" s="7">
        <v>108863.109</v>
      </c>
    </row>
    <row r="97" spans="1:29">
      <c r="A97" s="5" t="s">
        <v>447</v>
      </c>
      <c r="B97" s="48" t="s">
        <v>358</v>
      </c>
      <c r="C97" s="48" t="s">
        <v>358</v>
      </c>
      <c r="D97" s="7">
        <v>170466.1557</v>
      </c>
      <c r="E97" s="48" t="s">
        <v>358</v>
      </c>
      <c r="F97" s="7">
        <v>26215.775870000001</v>
      </c>
      <c r="G97" s="7">
        <v>59250.532099999997</v>
      </c>
      <c r="H97" s="7">
        <v>12215.970009999999</v>
      </c>
      <c r="I97" s="48">
        <v>5676.9040070000001</v>
      </c>
      <c r="J97" s="48" t="s">
        <v>358</v>
      </c>
      <c r="K97" s="48" t="s">
        <v>358</v>
      </c>
      <c r="L97" s="48" t="s">
        <v>358</v>
      </c>
      <c r="M97" s="48" t="s">
        <v>358</v>
      </c>
      <c r="N97" s="7">
        <v>273825.33769999997</v>
      </c>
      <c r="O97" s="6">
        <f>N97-forest_land!D89</f>
        <v>0.33769999997457489</v>
      </c>
      <c r="P97" s="5" t="s">
        <v>447</v>
      </c>
      <c r="Q97" s="48" t="s">
        <v>358</v>
      </c>
      <c r="R97" s="48" t="s">
        <v>358</v>
      </c>
      <c r="S97" s="7">
        <v>170466.1557</v>
      </c>
      <c r="T97" s="48" t="s">
        <v>358</v>
      </c>
      <c r="U97" s="7">
        <v>26215.775870000001</v>
      </c>
      <c r="V97" s="7">
        <v>59250.532099999997</v>
      </c>
      <c r="W97" s="7">
        <v>12215.970009999999</v>
      </c>
      <c r="X97" s="48">
        <v>5676.9040070000001</v>
      </c>
      <c r="Y97" s="48" t="s">
        <v>358</v>
      </c>
      <c r="Z97" s="48" t="s">
        <v>358</v>
      </c>
      <c r="AA97" s="48" t="s">
        <v>358</v>
      </c>
      <c r="AB97" s="48" t="s">
        <v>358</v>
      </c>
      <c r="AC97" s="7">
        <v>273825.33769999997</v>
      </c>
    </row>
    <row r="98" spans="1:29">
      <c r="A98" s="5" t="s">
        <v>448</v>
      </c>
      <c r="B98" s="48" t="s">
        <v>358</v>
      </c>
      <c r="C98" s="48" t="s">
        <v>358</v>
      </c>
      <c r="D98" s="7">
        <v>53414.23616</v>
      </c>
      <c r="E98" s="48" t="s">
        <v>358</v>
      </c>
      <c r="F98" s="7">
        <v>11792.94189</v>
      </c>
      <c r="G98" s="7">
        <v>46012.734530000002</v>
      </c>
      <c r="H98" s="7">
        <v>4366.336131</v>
      </c>
      <c r="I98" s="7" t="s">
        <v>358</v>
      </c>
      <c r="J98" s="48" t="s">
        <v>358</v>
      </c>
      <c r="K98" s="48" t="s">
        <v>358</v>
      </c>
      <c r="L98" s="48" t="s">
        <v>358</v>
      </c>
      <c r="M98" s="7" t="s">
        <v>358</v>
      </c>
      <c r="N98" s="7">
        <v>115586.2487</v>
      </c>
      <c r="O98" s="6">
        <f>N98-forest_land!D90</f>
        <v>0.24869999999646097</v>
      </c>
      <c r="P98" s="5" t="s">
        <v>448</v>
      </c>
      <c r="Q98" s="48" t="s">
        <v>358</v>
      </c>
      <c r="R98" s="48" t="s">
        <v>358</v>
      </c>
      <c r="S98" s="7">
        <v>53414.23616</v>
      </c>
      <c r="T98" s="48" t="s">
        <v>358</v>
      </c>
      <c r="U98" s="7">
        <v>11792.94189</v>
      </c>
      <c r="V98" s="7">
        <v>46012.734530000002</v>
      </c>
      <c r="W98" s="7">
        <v>4366.336131</v>
      </c>
      <c r="X98" s="7" t="s">
        <v>358</v>
      </c>
      <c r="Y98" s="48" t="s">
        <v>358</v>
      </c>
      <c r="Z98" s="48" t="s">
        <v>358</v>
      </c>
      <c r="AA98" s="48" t="s">
        <v>358</v>
      </c>
      <c r="AB98" s="7" t="s">
        <v>358</v>
      </c>
      <c r="AC98" s="7">
        <v>115586.2487</v>
      </c>
    </row>
    <row r="99" spans="1:29">
      <c r="A99" s="5" t="s">
        <v>449</v>
      </c>
      <c r="B99" s="48" t="s">
        <v>358</v>
      </c>
      <c r="C99" s="48" t="s">
        <v>358</v>
      </c>
      <c r="D99" s="7">
        <v>121161.0802</v>
      </c>
      <c r="E99" s="48" t="s">
        <v>358</v>
      </c>
      <c r="F99" s="7">
        <v>35969.994570000003</v>
      </c>
      <c r="G99" s="7">
        <v>54041.879430000001</v>
      </c>
      <c r="H99" s="7">
        <v>16320.94462</v>
      </c>
      <c r="I99" s="7">
        <v>7365.9012409999996</v>
      </c>
      <c r="J99" s="48" t="s">
        <v>358</v>
      </c>
      <c r="K99" s="48" t="s">
        <v>358</v>
      </c>
      <c r="L99" s="48" t="s">
        <v>358</v>
      </c>
      <c r="M99" s="48" t="s">
        <v>358</v>
      </c>
      <c r="N99" s="7">
        <v>234859.80009999999</v>
      </c>
      <c r="O99" s="6">
        <f>N99-forest_land!D91</f>
        <v>-0.19990000000689179</v>
      </c>
      <c r="P99" s="5" t="s">
        <v>449</v>
      </c>
      <c r="Q99" s="48" t="s">
        <v>358</v>
      </c>
      <c r="R99" s="48" t="s">
        <v>358</v>
      </c>
      <c r="S99" s="7">
        <v>121161.0802</v>
      </c>
      <c r="T99" s="48" t="s">
        <v>358</v>
      </c>
      <c r="U99" s="7">
        <v>35969.994570000003</v>
      </c>
      <c r="V99" s="7">
        <v>54041.879430000001</v>
      </c>
      <c r="W99" s="7">
        <v>16320.94462</v>
      </c>
      <c r="X99" s="7">
        <v>7365.9012409999996</v>
      </c>
      <c r="Y99" s="48" t="s">
        <v>358</v>
      </c>
      <c r="Z99" s="48" t="s">
        <v>358</v>
      </c>
      <c r="AA99" s="48" t="s">
        <v>358</v>
      </c>
      <c r="AB99" s="48" t="s">
        <v>358</v>
      </c>
      <c r="AC99" s="7">
        <v>234859.80009999999</v>
      </c>
    </row>
    <row r="100" spans="1:29">
      <c r="A100" s="5" t="s">
        <v>450</v>
      </c>
      <c r="B100" s="48" t="s">
        <v>358</v>
      </c>
      <c r="C100" s="48" t="s">
        <v>358</v>
      </c>
      <c r="D100" s="7">
        <v>12430.942580000001</v>
      </c>
      <c r="E100" s="48" t="s">
        <v>358</v>
      </c>
      <c r="F100" s="48" t="s">
        <v>358</v>
      </c>
      <c r="G100" s="7">
        <v>42653.622230000001</v>
      </c>
      <c r="H100" s="48" t="s">
        <v>358</v>
      </c>
      <c r="I100" s="7">
        <v>1410.310185</v>
      </c>
      <c r="J100" s="48" t="s">
        <v>358</v>
      </c>
      <c r="K100" s="48" t="s">
        <v>358</v>
      </c>
      <c r="L100" s="48" t="s">
        <v>358</v>
      </c>
      <c r="M100" s="48" t="s">
        <v>358</v>
      </c>
      <c r="N100" s="7">
        <v>56494.875</v>
      </c>
      <c r="O100" s="6">
        <f>N100-forest_land!D92</f>
        <v>-0.125</v>
      </c>
      <c r="P100" s="5" t="s">
        <v>450</v>
      </c>
      <c r="Q100" s="48" t="s">
        <v>358</v>
      </c>
      <c r="R100" s="48" t="s">
        <v>358</v>
      </c>
      <c r="S100" s="7">
        <v>12430.942580000001</v>
      </c>
      <c r="T100" s="48" t="s">
        <v>358</v>
      </c>
      <c r="U100" s="48" t="s">
        <v>358</v>
      </c>
      <c r="V100" s="7">
        <v>42653.622230000001</v>
      </c>
      <c r="W100" s="48" t="s">
        <v>358</v>
      </c>
      <c r="X100" s="7">
        <v>1410.310185</v>
      </c>
      <c r="Y100" s="48" t="s">
        <v>358</v>
      </c>
      <c r="Z100" s="48" t="s">
        <v>358</v>
      </c>
      <c r="AA100" s="48" t="s">
        <v>358</v>
      </c>
      <c r="AB100" s="48" t="s">
        <v>358</v>
      </c>
      <c r="AC100" s="7">
        <v>56494.875</v>
      </c>
    </row>
    <row r="101" spans="1:29">
      <c r="A101" s="5" t="s">
        <v>451</v>
      </c>
      <c r="B101" s="48" t="s">
        <v>358</v>
      </c>
      <c r="C101" s="48">
        <v>6844.0517479999999</v>
      </c>
      <c r="D101" s="7">
        <v>48103.443449999999</v>
      </c>
      <c r="E101" s="48" t="s">
        <v>358</v>
      </c>
      <c r="F101" s="7">
        <v>14978.27946</v>
      </c>
      <c r="G101" s="7">
        <v>33341.159330000002</v>
      </c>
      <c r="H101" s="7">
        <v>5821.781508</v>
      </c>
      <c r="I101" s="48" t="s">
        <v>358</v>
      </c>
      <c r="J101" s="48" t="s">
        <v>358</v>
      </c>
      <c r="K101" s="48" t="s">
        <v>358</v>
      </c>
      <c r="L101" s="48" t="s">
        <v>358</v>
      </c>
      <c r="M101" s="7">
        <v>1410.310185</v>
      </c>
      <c r="N101" s="7">
        <v>110499.0257</v>
      </c>
      <c r="O101" s="6">
        <f>N101-forest_land!D93</f>
        <v>2.5699999998323619E-2</v>
      </c>
      <c r="P101" s="5" t="s">
        <v>451</v>
      </c>
      <c r="Q101" s="48" t="s">
        <v>358</v>
      </c>
      <c r="R101" s="48">
        <v>6844.0517479999999</v>
      </c>
      <c r="S101" s="7">
        <v>48103.443449999999</v>
      </c>
      <c r="T101" s="48" t="s">
        <v>358</v>
      </c>
      <c r="U101" s="7">
        <v>14978.27946</v>
      </c>
      <c r="V101" s="7">
        <v>33341.159330000002</v>
      </c>
      <c r="W101" s="7">
        <v>5821.781508</v>
      </c>
      <c r="X101" s="48" t="s">
        <v>358</v>
      </c>
      <c r="Y101" s="48" t="s">
        <v>358</v>
      </c>
      <c r="Z101" s="48" t="s">
        <v>358</v>
      </c>
      <c r="AA101" s="48" t="s">
        <v>358</v>
      </c>
      <c r="AB101" s="7">
        <v>1410.310185</v>
      </c>
      <c r="AC101" s="7">
        <v>110499.0257</v>
      </c>
    </row>
    <row r="102" spans="1:29">
      <c r="A102" s="5" t="s">
        <v>452</v>
      </c>
      <c r="B102" s="48" t="s">
        <v>358</v>
      </c>
      <c r="C102" s="48" t="s">
        <v>358</v>
      </c>
      <c r="D102" s="7">
        <v>40470.126259999997</v>
      </c>
      <c r="E102" s="48" t="s">
        <v>358</v>
      </c>
      <c r="F102" s="7">
        <v>8600.4537820000005</v>
      </c>
      <c r="G102" s="7">
        <v>41452.830869999998</v>
      </c>
      <c r="H102" s="7">
        <v>2239.6393459999999</v>
      </c>
      <c r="I102" s="48" t="s">
        <v>358</v>
      </c>
      <c r="J102" s="48" t="s">
        <v>358</v>
      </c>
      <c r="K102" s="48" t="s">
        <v>358</v>
      </c>
      <c r="L102" s="48" t="s">
        <v>358</v>
      </c>
      <c r="M102" s="48" t="s">
        <v>358</v>
      </c>
      <c r="N102" s="7">
        <v>92763.050260000004</v>
      </c>
      <c r="O102" s="6">
        <f>N102-forest_land!D94</f>
        <v>5.0260000003618188E-2</v>
      </c>
      <c r="P102" s="5" t="s">
        <v>452</v>
      </c>
      <c r="Q102" s="48" t="s">
        <v>358</v>
      </c>
      <c r="R102" s="48" t="s">
        <v>358</v>
      </c>
      <c r="S102" s="7">
        <v>40470.126259999997</v>
      </c>
      <c r="T102" s="48" t="s">
        <v>358</v>
      </c>
      <c r="U102" s="7">
        <v>8600.4537820000005</v>
      </c>
      <c r="V102" s="7">
        <v>41452.830869999998</v>
      </c>
      <c r="W102" s="7">
        <v>2239.6393459999999</v>
      </c>
      <c r="X102" s="48" t="s">
        <v>358</v>
      </c>
      <c r="Y102" s="48" t="s">
        <v>358</v>
      </c>
      <c r="Z102" s="48" t="s">
        <v>358</v>
      </c>
      <c r="AA102" s="48" t="s">
        <v>358</v>
      </c>
      <c r="AB102" s="48" t="s">
        <v>358</v>
      </c>
      <c r="AC102" s="7">
        <v>92763.050260000004</v>
      </c>
    </row>
    <row r="103" spans="1:29">
      <c r="A103" s="5" t="s">
        <v>453</v>
      </c>
      <c r="B103" s="48" t="s">
        <v>358</v>
      </c>
      <c r="C103" s="48">
        <v>1455.3910129999999</v>
      </c>
      <c r="D103" s="7">
        <v>41411.765299999999</v>
      </c>
      <c r="E103" s="48" t="s">
        <v>358</v>
      </c>
      <c r="F103" s="7">
        <v>13321.1216</v>
      </c>
      <c r="G103" s="7">
        <v>29728.942080000001</v>
      </c>
      <c r="H103" s="7">
        <v>39651.72133</v>
      </c>
      <c r="I103" s="7" t="s">
        <v>358</v>
      </c>
      <c r="J103" s="48" t="s">
        <v>358</v>
      </c>
      <c r="K103" s="48" t="s">
        <v>358</v>
      </c>
      <c r="L103" s="48" t="s">
        <v>358</v>
      </c>
      <c r="M103" s="7">
        <v>4181.0033329999997</v>
      </c>
      <c r="N103" s="7">
        <v>129749.94469999999</v>
      </c>
      <c r="O103" s="6">
        <f>N103-forest_land!D95</f>
        <v>-5.5300000007264316E-2</v>
      </c>
      <c r="P103" s="5" t="s">
        <v>453</v>
      </c>
      <c r="Q103" s="48" t="s">
        <v>358</v>
      </c>
      <c r="R103" s="48">
        <v>1455.3910129999999</v>
      </c>
      <c r="S103" s="7">
        <v>41411.765299999999</v>
      </c>
      <c r="T103" s="48" t="s">
        <v>358</v>
      </c>
      <c r="U103" s="7">
        <v>13321.1216</v>
      </c>
      <c r="V103" s="7">
        <v>29728.942080000001</v>
      </c>
      <c r="W103" s="7">
        <v>39651.72133</v>
      </c>
      <c r="X103" s="7" t="s">
        <v>358</v>
      </c>
      <c r="Y103" s="48" t="s">
        <v>358</v>
      </c>
      <c r="Z103" s="48" t="s">
        <v>358</v>
      </c>
      <c r="AA103" s="48" t="s">
        <v>358</v>
      </c>
      <c r="AB103" s="7">
        <v>4181.0033329999997</v>
      </c>
      <c r="AC103" s="7">
        <v>129749.94469999999</v>
      </c>
    </row>
    <row r="104" spans="1:29">
      <c r="A104" s="5" t="s">
        <v>454</v>
      </c>
      <c r="B104" s="48" t="s">
        <v>358</v>
      </c>
      <c r="C104" s="7">
        <v>48779.402580000002</v>
      </c>
      <c r="D104" s="7">
        <v>4745.6858400000001</v>
      </c>
      <c r="E104" s="48" t="s">
        <v>358</v>
      </c>
      <c r="F104" s="48" t="s">
        <v>358</v>
      </c>
      <c r="G104" s="7">
        <v>21646.655180000002</v>
      </c>
      <c r="H104" s="7">
        <v>30434.802609999999</v>
      </c>
      <c r="I104" s="48" t="s">
        <v>358</v>
      </c>
      <c r="J104" s="48" t="s">
        <v>358</v>
      </c>
      <c r="K104" s="48" t="s">
        <v>358</v>
      </c>
      <c r="L104" s="7">
        <v>4393.7521539999998</v>
      </c>
      <c r="M104" s="7">
        <v>4637.1612230000001</v>
      </c>
      <c r="N104" s="7">
        <v>114637.4596</v>
      </c>
      <c r="O104" s="6">
        <f>N104-forest_land!D96</f>
        <v>0.45960000000195578</v>
      </c>
      <c r="P104" s="5" t="s">
        <v>454</v>
      </c>
      <c r="Q104" s="48" t="s">
        <v>358</v>
      </c>
      <c r="R104" s="7">
        <v>48779.402580000002</v>
      </c>
      <c r="S104" s="7">
        <v>4745.6858400000001</v>
      </c>
      <c r="T104" s="48" t="s">
        <v>358</v>
      </c>
      <c r="U104" s="48" t="s">
        <v>358</v>
      </c>
      <c r="V104" s="7">
        <v>21646.655180000002</v>
      </c>
      <c r="W104" s="7">
        <v>30434.802609999999</v>
      </c>
      <c r="X104" s="48" t="s">
        <v>358</v>
      </c>
      <c r="Y104" s="48" t="s">
        <v>358</v>
      </c>
      <c r="Z104" s="48" t="s">
        <v>358</v>
      </c>
      <c r="AA104" s="7">
        <v>4393.7521539999998</v>
      </c>
      <c r="AB104" s="7">
        <v>4637.1612230000001</v>
      </c>
      <c r="AC104" s="7">
        <v>114637.4596</v>
      </c>
    </row>
    <row r="105" spans="1:29">
      <c r="A105" s="5" t="s">
        <v>455</v>
      </c>
      <c r="B105" s="48" t="s">
        <v>358</v>
      </c>
      <c r="C105" s="48" t="s">
        <v>358</v>
      </c>
      <c r="D105" s="7">
        <v>23230.448670000002</v>
      </c>
      <c r="E105" s="48" t="s">
        <v>358</v>
      </c>
      <c r="F105" s="7">
        <v>14605.21967</v>
      </c>
      <c r="G105" s="7">
        <v>69199.123240000001</v>
      </c>
      <c r="H105" s="48" t="s">
        <v>358</v>
      </c>
      <c r="I105" s="7">
        <v>3185.9060890000001</v>
      </c>
      <c r="J105" s="48" t="s">
        <v>358</v>
      </c>
      <c r="K105" s="48" t="s">
        <v>358</v>
      </c>
      <c r="L105" s="48" t="s">
        <v>358</v>
      </c>
      <c r="M105" s="48" t="s">
        <v>358</v>
      </c>
      <c r="N105" s="7">
        <v>110220.6977</v>
      </c>
      <c r="O105" s="6">
        <f>N105-forest_land!D97</f>
        <v>-0.3022999999957392</v>
      </c>
      <c r="P105" s="5" t="s">
        <v>455</v>
      </c>
      <c r="Q105" s="48" t="s">
        <v>358</v>
      </c>
      <c r="R105" s="48" t="s">
        <v>358</v>
      </c>
      <c r="S105" s="7">
        <v>23230.448670000002</v>
      </c>
      <c r="T105" s="48" t="s">
        <v>358</v>
      </c>
      <c r="U105" s="7">
        <v>14605.21967</v>
      </c>
      <c r="V105" s="7">
        <v>69199.123240000001</v>
      </c>
      <c r="W105" s="48" t="s">
        <v>358</v>
      </c>
      <c r="X105" s="7">
        <v>3185.9060890000001</v>
      </c>
      <c r="Y105" s="48" t="s">
        <v>358</v>
      </c>
      <c r="Z105" s="48" t="s">
        <v>358</v>
      </c>
      <c r="AA105" s="48" t="s">
        <v>358</v>
      </c>
      <c r="AB105" s="48" t="s">
        <v>358</v>
      </c>
      <c r="AC105" s="7">
        <v>110220.6977</v>
      </c>
    </row>
    <row r="106" spans="1:29">
      <c r="A106" s="5" t="s">
        <v>456</v>
      </c>
      <c r="B106" s="48" t="s">
        <v>358</v>
      </c>
      <c r="C106" s="48" t="s">
        <v>358</v>
      </c>
      <c r="D106" s="7">
        <v>85764.334650000004</v>
      </c>
      <c r="E106" s="7">
        <v>5821.5640530000001</v>
      </c>
      <c r="F106" s="7">
        <v>17305.659619999999</v>
      </c>
      <c r="G106" s="7">
        <v>80758.762870000006</v>
      </c>
      <c r="H106" s="48">
        <v>6364.3916950000003</v>
      </c>
      <c r="I106" s="48">
        <v>1208.4971829999999</v>
      </c>
      <c r="J106" s="48" t="s">
        <v>358</v>
      </c>
      <c r="K106" s="48" t="s">
        <v>358</v>
      </c>
      <c r="L106" s="48" t="s">
        <v>358</v>
      </c>
      <c r="M106" s="48" t="s">
        <v>358</v>
      </c>
      <c r="N106" s="7">
        <v>197223.2101</v>
      </c>
      <c r="O106" s="6">
        <f>N106-forest_land!D98</f>
        <v>0.21009999999660067</v>
      </c>
      <c r="P106" s="5" t="s">
        <v>456</v>
      </c>
      <c r="Q106" s="48" t="s">
        <v>358</v>
      </c>
      <c r="R106" s="48" t="s">
        <v>358</v>
      </c>
      <c r="S106" s="7">
        <v>85764.334650000004</v>
      </c>
      <c r="T106" s="7">
        <v>5821.5640530000001</v>
      </c>
      <c r="U106" s="7">
        <v>17305.659619999999</v>
      </c>
      <c r="V106" s="7">
        <v>80758.762870000006</v>
      </c>
      <c r="W106" s="48">
        <v>6364.3916950000003</v>
      </c>
      <c r="X106" s="48">
        <v>1208.4971829999999</v>
      </c>
      <c r="Y106" s="48" t="s">
        <v>358</v>
      </c>
      <c r="Z106" s="48" t="s">
        <v>358</v>
      </c>
      <c r="AA106" s="48" t="s">
        <v>358</v>
      </c>
      <c r="AB106" s="48" t="s">
        <v>358</v>
      </c>
      <c r="AC106" s="7">
        <v>197223.2101</v>
      </c>
    </row>
    <row r="107" spans="1:29">
      <c r="A107" s="5" t="s">
        <v>457</v>
      </c>
      <c r="B107" s="48" t="s">
        <v>358</v>
      </c>
      <c r="C107" s="7">
        <v>76898.205239999996</v>
      </c>
      <c r="D107" s="7">
        <v>30558.525580000001</v>
      </c>
      <c r="E107" s="48" t="s">
        <v>358</v>
      </c>
      <c r="F107" s="7">
        <v>19154.387490000001</v>
      </c>
      <c r="G107" s="7">
        <v>6220.3728529999998</v>
      </c>
      <c r="H107" s="7">
        <v>12236.96896</v>
      </c>
      <c r="I107" s="48">
        <v>1440.137052</v>
      </c>
      <c r="J107" s="48" t="s">
        <v>358</v>
      </c>
      <c r="K107" s="48" t="s">
        <v>358</v>
      </c>
      <c r="L107" s="48" t="s">
        <v>358</v>
      </c>
      <c r="M107" s="7">
        <v>2895.8275840000001</v>
      </c>
      <c r="N107" s="7">
        <v>149404.4247</v>
      </c>
      <c r="O107" s="6">
        <f>N107-forest_land!D99</f>
        <v>0.42470000000321306</v>
      </c>
      <c r="P107" s="5" t="s">
        <v>457</v>
      </c>
      <c r="Q107" s="48" t="s">
        <v>358</v>
      </c>
      <c r="R107" s="7">
        <v>76898.205239999996</v>
      </c>
      <c r="S107" s="7">
        <v>30558.525580000001</v>
      </c>
      <c r="T107" s="48" t="s">
        <v>358</v>
      </c>
      <c r="U107" s="7">
        <v>19154.387490000001</v>
      </c>
      <c r="V107" s="7">
        <v>6220.3728529999998</v>
      </c>
      <c r="W107" s="7">
        <v>12236.96896</v>
      </c>
      <c r="X107" s="48">
        <v>1440.137052</v>
      </c>
      <c r="Y107" s="48" t="s">
        <v>358</v>
      </c>
      <c r="Z107" s="48" t="s">
        <v>358</v>
      </c>
      <c r="AA107" s="48" t="s">
        <v>358</v>
      </c>
      <c r="AB107" s="7">
        <v>2895.8275840000001</v>
      </c>
      <c r="AC107" s="7">
        <v>149404.4247</v>
      </c>
    </row>
    <row r="108" spans="1:29">
      <c r="A108" s="5" t="s">
        <v>458</v>
      </c>
      <c r="B108" s="48" t="s">
        <v>358</v>
      </c>
      <c r="C108" s="7">
        <v>11340.530940000001</v>
      </c>
      <c r="D108" s="7">
        <v>103572.48639999999</v>
      </c>
      <c r="E108" s="48" t="s">
        <v>358</v>
      </c>
      <c r="F108" s="7">
        <v>29285.902249999999</v>
      </c>
      <c r="G108" s="7">
        <v>58984.791270000002</v>
      </c>
      <c r="H108" s="7">
        <v>35241.02779</v>
      </c>
      <c r="I108" s="48" t="s">
        <v>358</v>
      </c>
      <c r="J108" s="7">
        <v>4499.7345290000003</v>
      </c>
      <c r="K108" s="48" t="s">
        <v>358</v>
      </c>
      <c r="L108" s="48" t="s">
        <v>358</v>
      </c>
      <c r="M108" s="7">
        <v>1499.9115099999999</v>
      </c>
      <c r="N108" s="7">
        <v>244424.3847</v>
      </c>
      <c r="O108" s="6">
        <f>N108-forest_land!D100</f>
        <v>0.38469999999506399</v>
      </c>
      <c r="P108" s="5" t="s">
        <v>458</v>
      </c>
      <c r="Q108" s="48" t="s">
        <v>358</v>
      </c>
      <c r="R108" s="7">
        <v>11340.530940000001</v>
      </c>
      <c r="S108" s="7">
        <v>103572.48639999999</v>
      </c>
      <c r="T108" s="48" t="s">
        <v>358</v>
      </c>
      <c r="U108" s="7">
        <v>29285.902249999999</v>
      </c>
      <c r="V108" s="7">
        <v>58984.791270000002</v>
      </c>
      <c r="W108" s="7">
        <v>35241.02779</v>
      </c>
      <c r="X108" s="48" t="s">
        <v>358</v>
      </c>
      <c r="Y108" s="7">
        <v>4499.7345290000003</v>
      </c>
      <c r="Z108" s="48" t="s">
        <v>358</v>
      </c>
      <c r="AA108" s="48" t="s">
        <v>358</v>
      </c>
      <c r="AB108" s="7">
        <v>1499.9115099999999</v>
      </c>
      <c r="AC108" s="7">
        <v>244424.3847</v>
      </c>
    </row>
    <row r="109" spans="1:29">
      <c r="A109" s="5" t="s">
        <v>459</v>
      </c>
      <c r="B109" s="48" t="s">
        <v>358</v>
      </c>
      <c r="C109" s="7">
        <v>24631.311750000001</v>
      </c>
      <c r="D109" s="7">
        <v>35722.344149999997</v>
      </c>
      <c r="E109" s="48" t="s">
        <v>358</v>
      </c>
      <c r="F109" s="7">
        <v>17499.812890000001</v>
      </c>
      <c r="G109" s="7">
        <v>36775.902800000003</v>
      </c>
      <c r="H109" s="7">
        <v>34980.414940000002</v>
      </c>
      <c r="I109" s="7">
        <v>585.27169790000005</v>
      </c>
      <c r="J109" s="48" t="s">
        <v>358</v>
      </c>
      <c r="K109" s="48" t="s">
        <v>358</v>
      </c>
      <c r="L109" s="48" t="s">
        <v>358</v>
      </c>
      <c r="M109" s="48" t="s">
        <v>358</v>
      </c>
      <c r="N109" s="7">
        <v>150195.0582</v>
      </c>
      <c r="O109" s="6">
        <f>N109-forest_land!D101</f>
        <v>5.8199999999487773E-2</v>
      </c>
      <c r="P109" s="5" t="s">
        <v>459</v>
      </c>
      <c r="Q109" s="48" t="s">
        <v>358</v>
      </c>
      <c r="R109" s="7">
        <v>24631.311750000001</v>
      </c>
      <c r="S109" s="7">
        <v>35722.344149999997</v>
      </c>
      <c r="T109" s="48" t="s">
        <v>358</v>
      </c>
      <c r="U109" s="7">
        <v>17499.812890000001</v>
      </c>
      <c r="V109" s="7">
        <v>36775.902800000003</v>
      </c>
      <c r="W109" s="7">
        <v>34980.414940000002</v>
      </c>
      <c r="X109" s="7">
        <v>585.27169790000005</v>
      </c>
      <c r="Y109" s="48" t="s">
        <v>358</v>
      </c>
      <c r="Z109" s="48" t="s">
        <v>358</v>
      </c>
      <c r="AA109" s="48" t="s">
        <v>358</v>
      </c>
      <c r="AB109" s="48" t="s">
        <v>358</v>
      </c>
      <c r="AC109" s="7">
        <v>150195.0582</v>
      </c>
    </row>
    <row r="110" spans="1:29">
      <c r="A110" s="5" t="s">
        <v>460</v>
      </c>
      <c r="B110" s="48" t="s">
        <v>358</v>
      </c>
      <c r="C110" s="7">
        <v>2915.8259029999999</v>
      </c>
      <c r="D110" s="7">
        <v>76841.955919999993</v>
      </c>
      <c r="E110" s="48" t="s">
        <v>358</v>
      </c>
      <c r="F110" s="7">
        <v>5334.348191</v>
      </c>
      <c r="G110" s="7">
        <v>52065.19814</v>
      </c>
      <c r="H110" s="7">
        <v>16208.64616</v>
      </c>
      <c r="I110" s="48" t="s">
        <v>358</v>
      </c>
      <c r="J110" s="48" t="s">
        <v>358</v>
      </c>
      <c r="K110" s="48" t="s">
        <v>358</v>
      </c>
      <c r="L110" s="48" t="s">
        <v>358</v>
      </c>
      <c r="M110" s="48" t="s">
        <v>358</v>
      </c>
      <c r="N110" s="7">
        <v>153365.9743</v>
      </c>
      <c r="O110" s="6">
        <f>N110-forest_land!D102</f>
        <v>-2.5699999998323619E-2</v>
      </c>
      <c r="P110" s="5" t="s">
        <v>460</v>
      </c>
      <c r="Q110" s="48" t="s">
        <v>358</v>
      </c>
      <c r="R110" s="7">
        <v>2915.8259029999999</v>
      </c>
      <c r="S110" s="7">
        <v>76841.955919999993</v>
      </c>
      <c r="T110" s="48" t="s">
        <v>358</v>
      </c>
      <c r="U110" s="7">
        <v>5334.348191</v>
      </c>
      <c r="V110" s="7">
        <v>52065.19814</v>
      </c>
      <c r="W110" s="7">
        <v>16208.64616</v>
      </c>
      <c r="X110" s="48" t="s">
        <v>358</v>
      </c>
      <c r="Y110" s="48" t="s">
        <v>358</v>
      </c>
      <c r="Z110" s="48" t="s">
        <v>358</v>
      </c>
      <c r="AA110" s="48" t="s">
        <v>358</v>
      </c>
      <c r="AB110" s="48" t="s">
        <v>358</v>
      </c>
      <c r="AC110" s="7">
        <v>153365.9743</v>
      </c>
    </row>
    <row r="111" spans="1:29">
      <c r="A111" s="5" t="s">
        <v>461</v>
      </c>
      <c r="B111" s="48" t="s">
        <v>358</v>
      </c>
      <c r="C111" s="48" t="s">
        <v>358</v>
      </c>
      <c r="D111" s="7">
        <v>115905.7923</v>
      </c>
      <c r="E111" s="48" t="s">
        <v>358</v>
      </c>
      <c r="F111" s="7">
        <v>16322.63701</v>
      </c>
      <c r="G111" s="7">
        <v>63716.469140000001</v>
      </c>
      <c r="H111" s="7">
        <v>7276.9550660000004</v>
      </c>
      <c r="I111" s="48" t="s">
        <v>358</v>
      </c>
      <c r="J111" s="48" t="s">
        <v>358</v>
      </c>
      <c r="K111" s="48" t="s">
        <v>358</v>
      </c>
      <c r="L111" s="48" t="s">
        <v>358</v>
      </c>
      <c r="M111" s="48" t="s">
        <v>358</v>
      </c>
      <c r="N111" s="7">
        <v>203221.8535</v>
      </c>
      <c r="O111" s="6">
        <f>N111-forest_land!D103</f>
        <v>-0.14650000000256114</v>
      </c>
      <c r="P111" s="5" t="s">
        <v>461</v>
      </c>
      <c r="Q111" s="48" t="s">
        <v>358</v>
      </c>
      <c r="R111" s="48" t="s">
        <v>358</v>
      </c>
      <c r="S111" s="7">
        <v>115905.7923</v>
      </c>
      <c r="T111" s="48" t="s">
        <v>358</v>
      </c>
      <c r="U111" s="7">
        <v>16322.63701</v>
      </c>
      <c r="V111" s="7">
        <v>63716.469140000001</v>
      </c>
      <c r="W111" s="7">
        <v>7276.9550660000004</v>
      </c>
      <c r="X111" s="48" t="s">
        <v>358</v>
      </c>
      <c r="Y111" s="48" t="s">
        <v>358</v>
      </c>
      <c r="Z111" s="48" t="s">
        <v>358</v>
      </c>
      <c r="AA111" s="48" t="s">
        <v>358</v>
      </c>
      <c r="AB111" s="48" t="s">
        <v>358</v>
      </c>
      <c r="AC111" s="7">
        <v>203221.8535</v>
      </c>
    </row>
    <row r="112" spans="1:29">
      <c r="A112" s="5" t="s">
        <v>462</v>
      </c>
      <c r="B112" s="48" t="s">
        <v>358</v>
      </c>
      <c r="C112" s="48" t="s">
        <v>358</v>
      </c>
      <c r="D112" s="7">
        <v>44976.219680000002</v>
      </c>
      <c r="E112" s="48" t="s">
        <v>358</v>
      </c>
      <c r="F112" s="7">
        <v>5339.5385489999999</v>
      </c>
      <c r="G112" s="7">
        <v>38027.193319999998</v>
      </c>
      <c r="H112" s="48" t="s">
        <v>358</v>
      </c>
      <c r="I112" s="7">
        <v>5821.5640530000001</v>
      </c>
      <c r="J112" s="48" t="s">
        <v>358</v>
      </c>
      <c r="K112" s="48" t="s">
        <v>358</v>
      </c>
      <c r="L112" s="48" t="s">
        <v>358</v>
      </c>
      <c r="M112" s="7">
        <v>4431.2839560000002</v>
      </c>
      <c r="N112" s="7">
        <v>98595.799559999999</v>
      </c>
      <c r="O112" s="6">
        <f>N112-forest_land!D104</f>
        <v>-0.2004400000005262</v>
      </c>
      <c r="P112" s="5" t="s">
        <v>462</v>
      </c>
      <c r="Q112" s="48" t="s">
        <v>358</v>
      </c>
      <c r="R112" s="48" t="s">
        <v>358</v>
      </c>
      <c r="S112" s="7">
        <v>44976.219680000002</v>
      </c>
      <c r="T112" s="48" t="s">
        <v>358</v>
      </c>
      <c r="U112" s="7">
        <v>5339.5385489999999</v>
      </c>
      <c r="V112" s="7">
        <v>38027.193319999998</v>
      </c>
      <c r="W112" s="48" t="s">
        <v>358</v>
      </c>
      <c r="X112" s="7">
        <v>5821.5640530000001</v>
      </c>
      <c r="Y112" s="48" t="s">
        <v>358</v>
      </c>
      <c r="Z112" s="48" t="s">
        <v>358</v>
      </c>
      <c r="AA112" s="48" t="s">
        <v>358</v>
      </c>
      <c r="AB112" s="7">
        <v>4431.2839560000002</v>
      </c>
      <c r="AC112" s="7">
        <v>98595.799559999999</v>
      </c>
    </row>
    <row r="113" spans="1:29">
      <c r="A113" s="5" t="s">
        <v>463</v>
      </c>
      <c r="B113" s="48" t="s">
        <v>358</v>
      </c>
      <c r="C113" s="7">
        <v>40780.34203</v>
      </c>
      <c r="D113" s="7">
        <v>13770.634679999999</v>
      </c>
      <c r="E113" s="48" t="s">
        <v>358</v>
      </c>
      <c r="F113" s="7">
        <v>7400.8761519999998</v>
      </c>
      <c r="G113" s="7">
        <v>11491.00963</v>
      </c>
      <c r="H113" s="7">
        <v>24239.827720000001</v>
      </c>
      <c r="I113" s="7">
        <v>3924.832641</v>
      </c>
      <c r="J113" s="48" t="s">
        <v>358</v>
      </c>
      <c r="K113" s="48" t="s">
        <v>358</v>
      </c>
      <c r="L113" s="48" t="s">
        <v>358</v>
      </c>
      <c r="M113" s="48" t="s">
        <v>358</v>
      </c>
      <c r="N113" s="7">
        <v>101607.5229</v>
      </c>
      <c r="O113" s="6">
        <f>N113-forest_land!D105</f>
        <v>-0.47710000000370201</v>
      </c>
      <c r="P113" s="5" t="s">
        <v>463</v>
      </c>
      <c r="Q113" s="48" t="s">
        <v>358</v>
      </c>
      <c r="R113" s="7">
        <v>40780.34203</v>
      </c>
      <c r="S113" s="7">
        <v>13770.634679999999</v>
      </c>
      <c r="T113" s="48" t="s">
        <v>358</v>
      </c>
      <c r="U113" s="7">
        <v>7400.8761519999998</v>
      </c>
      <c r="V113" s="7">
        <v>11491.00963</v>
      </c>
      <c r="W113" s="7">
        <v>24239.827720000001</v>
      </c>
      <c r="X113" s="7">
        <v>3924.832641</v>
      </c>
      <c r="Y113" s="48" t="s">
        <v>358</v>
      </c>
      <c r="Z113" s="48" t="s">
        <v>358</v>
      </c>
      <c r="AA113" s="48" t="s">
        <v>358</v>
      </c>
      <c r="AB113" s="48" t="s">
        <v>358</v>
      </c>
      <c r="AC113" s="7">
        <v>101607.5229</v>
      </c>
    </row>
    <row r="114" spans="1:29">
      <c r="A114" s="5" t="s">
        <v>464</v>
      </c>
      <c r="B114" s="48" t="s">
        <v>358</v>
      </c>
      <c r="C114" s="7">
        <v>105552.8912</v>
      </c>
      <c r="D114" s="7">
        <v>101837.47100000001</v>
      </c>
      <c r="E114" s="48" t="s">
        <v>358</v>
      </c>
      <c r="F114" s="7">
        <v>27505.24898</v>
      </c>
      <c r="G114" s="7">
        <v>67815.841190000006</v>
      </c>
      <c r="H114" s="7">
        <v>43256.461170000002</v>
      </c>
      <c r="I114" s="7">
        <v>7915.9782910000004</v>
      </c>
      <c r="J114" s="7">
        <v>1475.6888510000001</v>
      </c>
      <c r="K114" s="48" t="s">
        <v>358</v>
      </c>
      <c r="L114" s="7">
        <v>1611.769184</v>
      </c>
      <c r="M114" s="7">
        <v>7200.6852600000002</v>
      </c>
      <c r="N114" s="7">
        <v>364172.03509999998</v>
      </c>
      <c r="O114" s="6">
        <f>N114-forest_land!D106</f>
        <v>3.5099999979138374E-2</v>
      </c>
      <c r="P114" s="5" t="s">
        <v>464</v>
      </c>
      <c r="Q114" s="48" t="s">
        <v>358</v>
      </c>
      <c r="R114" s="7">
        <v>105552.8912</v>
      </c>
      <c r="S114" s="7">
        <v>101837.47100000001</v>
      </c>
      <c r="T114" s="48" t="s">
        <v>358</v>
      </c>
      <c r="U114" s="7">
        <v>27505.24898</v>
      </c>
      <c r="V114" s="7">
        <v>67815.841190000006</v>
      </c>
      <c r="W114" s="7">
        <v>43256.461170000002</v>
      </c>
      <c r="X114" s="7">
        <v>7915.9782910000004</v>
      </c>
      <c r="Y114" s="7">
        <v>1475.6888510000001</v>
      </c>
      <c r="Z114" s="48" t="s">
        <v>358</v>
      </c>
      <c r="AA114" s="7">
        <v>1611.769184</v>
      </c>
      <c r="AB114" s="7">
        <v>7200.6852600000002</v>
      </c>
      <c r="AC114" s="7">
        <v>364172.03509999998</v>
      </c>
    </row>
    <row r="115" spans="1:29">
      <c r="A115" s="5" t="s">
        <v>465</v>
      </c>
      <c r="B115" s="48" t="s">
        <v>358</v>
      </c>
      <c r="C115" s="7">
        <v>33151.795969999999</v>
      </c>
      <c r="D115" s="7">
        <v>30761.18734</v>
      </c>
      <c r="E115" s="48" t="s">
        <v>358</v>
      </c>
      <c r="F115" s="7">
        <v>4499.7345290000003</v>
      </c>
      <c r="G115" s="7">
        <v>29847.184359999999</v>
      </c>
      <c r="H115" s="7">
        <v>33600.072249999997</v>
      </c>
      <c r="I115" s="7">
        <v>4409.2305239999996</v>
      </c>
      <c r="J115" s="48" t="s">
        <v>358</v>
      </c>
      <c r="K115" s="48" t="s">
        <v>358</v>
      </c>
      <c r="L115" s="48" t="s">
        <v>358</v>
      </c>
      <c r="M115" s="7">
        <v>9650.206709</v>
      </c>
      <c r="N115" s="7">
        <v>145919.4117</v>
      </c>
      <c r="O115" s="6">
        <f>N115-forest_land!D107</f>
        <v>0.41169999999692664</v>
      </c>
      <c r="P115" s="5" t="s">
        <v>465</v>
      </c>
      <c r="Q115" s="48" t="s">
        <v>358</v>
      </c>
      <c r="R115" s="7">
        <v>33151.795969999999</v>
      </c>
      <c r="S115" s="7">
        <v>30761.18734</v>
      </c>
      <c r="T115" s="48" t="s">
        <v>358</v>
      </c>
      <c r="U115" s="7">
        <v>4499.7345290000003</v>
      </c>
      <c r="V115" s="7">
        <v>29847.184359999999</v>
      </c>
      <c r="W115" s="7">
        <v>33600.072249999997</v>
      </c>
      <c r="X115" s="7">
        <v>4409.2305239999996</v>
      </c>
      <c r="Y115" s="48" t="s">
        <v>358</v>
      </c>
      <c r="Z115" s="48" t="s">
        <v>358</v>
      </c>
      <c r="AA115" s="48" t="s">
        <v>358</v>
      </c>
      <c r="AB115" s="7">
        <v>9650.206709</v>
      </c>
      <c r="AC115" s="7">
        <v>145919.4117</v>
      </c>
    </row>
    <row r="116" spans="1:29">
      <c r="A116" s="5" t="s">
        <v>466</v>
      </c>
      <c r="B116" s="48" t="s">
        <v>358</v>
      </c>
      <c r="C116" s="7">
        <v>70111.793969999999</v>
      </c>
      <c r="D116" s="7">
        <v>70696.675430000003</v>
      </c>
      <c r="E116" s="48" t="s">
        <v>358</v>
      </c>
      <c r="F116" s="7">
        <v>23184.400030000001</v>
      </c>
      <c r="G116" s="7">
        <v>22363.58007</v>
      </c>
      <c r="H116" s="7">
        <v>43387.083659999997</v>
      </c>
      <c r="I116" s="48" t="s">
        <v>358</v>
      </c>
      <c r="J116" s="48" t="s">
        <v>358</v>
      </c>
      <c r="K116" s="48" t="s">
        <v>358</v>
      </c>
      <c r="L116" s="48" t="s">
        <v>358</v>
      </c>
      <c r="M116" s="48" t="s">
        <v>358</v>
      </c>
      <c r="N116" s="7">
        <v>229743.53320000001</v>
      </c>
      <c r="O116" s="6">
        <f>N116-forest_land!D108</f>
        <v>-0.46679999999469146</v>
      </c>
      <c r="P116" s="5" t="s">
        <v>466</v>
      </c>
      <c r="Q116" s="48" t="s">
        <v>358</v>
      </c>
      <c r="R116" s="7">
        <v>70111.793969999999</v>
      </c>
      <c r="S116" s="7">
        <v>70696.675430000003</v>
      </c>
      <c r="T116" s="48" t="s">
        <v>358</v>
      </c>
      <c r="U116" s="7">
        <v>23184.400030000001</v>
      </c>
      <c r="V116" s="7">
        <v>22363.58007</v>
      </c>
      <c r="W116" s="7">
        <v>43387.083659999997</v>
      </c>
      <c r="X116" s="48" t="s">
        <v>358</v>
      </c>
      <c r="Y116" s="48" t="s">
        <v>358</v>
      </c>
      <c r="Z116" s="48" t="s">
        <v>358</v>
      </c>
      <c r="AA116" s="48" t="s">
        <v>358</v>
      </c>
      <c r="AB116" s="48" t="s">
        <v>358</v>
      </c>
      <c r="AC116" s="7">
        <v>229743.53320000001</v>
      </c>
    </row>
    <row r="117" spans="1:29">
      <c r="A117" s="5" t="s">
        <v>467</v>
      </c>
      <c r="B117" s="48" t="s">
        <v>358</v>
      </c>
      <c r="C117" s="48" t="s">
        <v>358</v>
      </c>
      <c r="D117" s="7">
        <v>58649.640229999997</v>
      </c>
      <c r="E117" s="48" t="s">
        <v>358</v>
      </c>
      <c r="F117" s="7">
        <v>14861.870870000001</v>
      </c>
      <c r="G117" s="7">
        <v>35016.19887</v>
      </c>
      <c r="H117" s="7">
        <v>4292.8213320000004</v>
      </c>
      <c r="I117" s="7">
        <v>1455.3910129999999</v>
      </c>
      <c r="J117" s="48" t="s">
        <v>358</v>
      </c>
      <c r="K117" s="48" t="s">
        <v>358</v>
      </c>
      <c r="L117" s="48" t="s">
        <v>358</v>
      </c>
      <c r="M117" s="48" t="s">
        <v>358</v>
      </c>
      <c r="N117" s="7">
        <v>114275.92230000001</v>
      </c>
      <c r="O117" s="6">
        <f>N117-forest_land!D109</f>
        <v>-7.7699999994365498E-2</v>
      </c>
      <c r="P117" s="5" t="s">
        <v>467</v>
      </c>
      <c r="Q117" s="48" t="s">
        <v>358</v>
      </c>
      <c r="R117" s="48" t="s">
        <v>358</v>
      </c>
      <c r="S117" s="7">
        <v>58649.640229999997</v>
      </c>
      <c r="T117" s="48" t="s">
        <v>358</v>
      </c>
      <c r="U117" s="7">
        <v>14861.870870000001</v>
      </c>
      <c r="V117" s="7">
        <v>35016.19887</v>
      </c>
      <c r="W117" s="7">
        <v>4292.8213320000004</v>
      </c>
      <c r="X117" s="7">
        <v>1455.3910129999999</v>
      </c>
      <c r="Y117" s="48" t="s">
        <v>358</v>
      </c>
      <c r="Z117" s="48" t="s">
        <v>358</v>
      </c>
      <c r="AA117" s="48" t="s">
        <v>358</v>
      </c>
      <c r="AB117" s="48" t="s">
        <v>358</v>
      </c>
      <c r="AC117" s="7">
        <v>114275.92230000001</v>
      </c>
    </row>
    <row r="118" spans="1:29">
      <c r="A118" s="5" t="s">
        <v>468</v>
      </c>
      <c r="B118" s="48" t="s">
        <v>358</v>
      </c>
      <c r="C118" s="7">
        <v>40447.366629999997</v>
      </c>
      <c r="D118" s="7">
        <v>61093.355000000003</v>
      </c>
      <c r="E118" s="48" t="s">
        <v>358</v>
      </c>
      <c r="F118" s="7">
        <v>20173.36148</v>
      </c>
      <c r="G118" s="7">
        <v>17042.932499999999</v>
      </c>
      <c r="H118" s="7">
        <v>89588.043860000005</v>
      </c>
      <c r="I118" s="48" t="s">
        <v>358</v>
      </c>
      <c r="J118" s="48" t="s">
        <v>358</v>
      </c>
      <c r="K118" s="48" t="s">
        <v>358</v>
      </c>
      <c r="L118" s="48" t="s">
        <v>358</v>
      </c>
      <c r="M118" s="7">
        <v>5760.5482080000002</v>
      </c>
      <c r="N118" s="7">
        <v>234105.60769999999</v>
      </c>
      <c r="O118" s="6">
        <f>N118-forest_land!D110</f>
        <v>-0.39230000000679865</v>
      </c>
      <c r="P118" s="5" t="s">
        <v>468</v>
      </c>
      <c r="Q118" s="48" t="s">
        <v>358</v>
      </c>
      <c r="R118" s="7">
        <v>40447.366629999997</v>
      </c>
      <c r="S118" s="7">
        <v>61093.355000000003</v>
      </c>
      <c r="T118" s="48" t="s">
        <v>358</v>
      </c>
      <c r="U118" s="7">
        <v>20173.36148</v>
      </c>
      <c r="V118" s="7">
        <v>17042.932499999999</v>
      </c>
      <c r="W118" s="7">
        <v>89588.043860000005</v>
      </c>
      <c r="X118" s="48" t="s">
        <v>358</v>
      </c>
      <c r="Y118" s="48" t="s">
        <v>358</v>
      </c>
      <c r="Z118" s="48" t="s">
        <v>358</v>
      </c>
      <c r="AA118" s="48" t="s">
        <v>358</v>
      </c>
      <c r="AB118" s="7">
        <v>5760.5482080000002</v>
      </c>
      <c r="AC118" s="7">
        <v>234105.60769999999</v>
      </c>
    </row>
    <row r="119" spans="1:29">
      <c r="A119" s="5" t="s">
        <v>469</v>
      </c>
      <c r="B119" s="48" t="s">
        <v>358</v>
      </c>
      <c r="C119" s="7">
        <v>82118.278940000004</v>
      </c>
      <c r="D119" s="7">
        <v>25625.492119999999</v>
      </c>
      <c r="E119" s="48" t="s">
        <v>358</v>
      </c>
      <c r="F119" s="7">
        <v>36800.222320000001</v>
      </c>
      <c r="G119" s="7">
        <v>12759.14399</v>
      </c>
      <c r="H119" s="7">
        <v>50631.247949999997</v>
      </c>
      <c r="I119" s="48" t="s">
        <v>358</v>
      </c>
      <c r="J119" s="48" t="s">
        <v>358</v>
      </c>
      <c r="K119" s="48" t="s">
        <v>358</v>
      </c>
      <c r="L119" s="48" t="s">
        <v>358</v>
      </c>
      <c r="M119" s="48" t="s">
        <v>358</v>
      </c>
      <c r="N119" s="7">
        <v>207934.38529999999</v>
      </c>
      <c r="O119" s="6">
        <f>N119-forest_land!D111</f>
        <v>0.38529999999445863</v>
      </c>
      <c r="P119" s="5" t="s">
        <v>469</v>
      </c>
      <c r="Q119" s="48" t="s">
        <v>358</v>
      </c>
      <c r="R119" s="7">
        <v>82118.278940000004</v>
      </c>
      <c r="S119" s="7">
        <v>25625.492119999999</v>
      </c>
      <c r="T119" s="48" t="s">
        <v>358</v>
      </c>
      <c r="U119" s="7">
        <v>36800.222320000001</v>
      </c>
      <c r="V119" s="7">
        <v>12759.14399</v>
      </c>
      <c r="W119" s="7">
        <v>50631.247949999997</v>
      </c>
      <c r="X119" s="48" t="s">
        <v>358</v>
      </c>
      <c r="Y119" s="48" t="s">
        <v>358</v>
      </c>
      <c r="Z119" s="48" t="s">
        <v>358</v>
      </c>
      <c r="AA119" s="48" t="s">
        <v>358</v>
      </c>
      <c r="AB119" s="48" t="s">
        <v>358</v>
      </c>
      <c r="AC119" s="7">
        <v>207934.38529999999</v>
      </c>
    </row>
    <row r="120" spans="1:29">
      <c r="A120" s="5" t="s">
        <v>470</v>
      </c>
      <c r="B120" s="7">
        <v>2465.6674579999999</v>
      </c>
      <c r="C120" s="48" t="s">
        <v>358</v>
      </c>
      <c r="D120" s="7">
        <v>18962.84995</v>
      </c>
      <c r="E120" s="48" t="s">
        <v>358</v>
      </c>
      <c r="F120" s="7">
        <v>21944.969290000001</v>
      </c>
      <c r="G120" s="7">
        <v>102691.5672</v>
      </c>
      <c r="H120" s="48" t="s">
        <v>358</v>
      </c>
      <c r="I120" s="48" t="s">
        <v>358</v>
      </c>
      <c r="J120" s="48" t="s">
        <v>358</v>
      </c>
      <c r="K120" s="48" t="s">
        <v>358</v>
      </c>
      <c r="L120" s="48" t="s">
        <v>358</v>
      </c>
      <c r="M120" s="48" t="s">
        <v>358</v>
      </c>
      <c r="N120" s="7">
        <v>146065.0539</v>
      </c>
      <c r="O120" s="6">
        <f>N120-forest_land!D112</f>
        <v>5.3899999998975545E-2</v>
      </c>
      <c r="P120" s="5" t="s">
        <v>470</v>
      </c>
      <c r="Q120" s="7">
        <v>2465.6674579999999</v>
      </c>
      <c r="R120" s="48" t="s">
        <v>358</v>
      </c>
      <c r="S120" s="7">
        <v>18962.84995</v>
      </c>
      <c r="T120" s="48" t="s">
        <v>358</v>
      </c>
      <c r="U120" s="7">
        <v>21944.969290000001</v>
      </c>
      <c r="V120" s="7">
        <v>102691.5672</v>
      </c>
      <c r="W120" s="48" t="s">
        <v>358</v>
      </c>
      <c r="X120" s="48" t="s">
        <v>358</v>
      </c>
      <c r="Y120" s="48" t="s">
        <v>358</v>
      </c>
      <c r="Z120" s="48" t="s">
        <v>358</v>
      </c>
      <c r="AA120" s="48" t="s">
        <v>358</v>
      </c>
      <c r="AB120" s="48" t="s">
        <v>358</v>
      </c>
      <c r="AC120" s="7">
        <v>146065.0539</v>
      </c>
    </row>
    <row r="121" spans="1:29">
      <c r="A121" s="5" t="s">
        <v>473</v>
      </c>
      <c r="B121" s="48" t="s">
        <v>358</v>
      </c>
      <c r="C121" s="48">
        <v>5908.378608</v>
      </c>
      <c r="D121" s="7">
        <v>46721.926579999999</v>
      </c>
      <c r="E121" s="48" t="s">
        <v>358</v>
      </c>
      <c r="F121" s="7" t="s">
        <v>358</v>
      </c>
      <c r="G121" s="7">
        <v>42738.974309999998</v>
      </c>
      <c r="H121" s="7">
        <v>37375.271050000003</v>
      </c>
      <c r="I121" s="48">
        <v>15150.839180000001</v>
      </c>
      <c r="J121" s="48" t="s">
        <v>358</v>
      </c>
      <c r="K121" s="48" t="s">
        <v>358</v>
      </c>
      <c r="L121" s="48" t="s">
        <v>358</v>
      </c>
      <c r="M121" s="48" t="s">
        <v>358</v>
      </c>
      <c r="N121" s="7">
        <v>117189.1085</v>
      </c>
      <c r="O121" s="6">
        <f>N121-forest_land!D113</f>
        <v>-30705.891499999998</v>
      </c>
      <c r="P121" s="5" t="s">
        <v>473</v>
      </c>
      <c r="Q121" s="48" t="s">
        <v>358</v>
      </c>
      <c r="R121" s="48">
        <v>5908.378608</v>
      </c>
      <c r="S121" s="7">
        <v>46721.926579999999</v>
      </c>
      <c r="T121" s="48" t="s">
        <v>358</v>
      </c>
      <c r="U121" s="7" t="s">
        <v>358</v>
      </c>
      <c r="V121" s="7">
        <v>42738.974309999998</v>
      </c>
      <c r="W121" s="7">
        <v>37375.271050000003</v>
      </c>
      <c r="X121" s="48">
        <v>15150.839180000001</v>
      </c>
      <c r="Y121" s="48" t="s">
        <v>358</v>
      </c>
      <c r="Z121" s="48" t="s">
        <v>358</v>
      </c>
      <c r="AA121" s="48" t="s">
        <v>358</v>
      </c>
      <c r="AB121" s="48" t="s">
        <v>358</v>
      </c>
      <c r="AC121" s="7">
        <v>117189.1085</v>
      </c>
    </row>
    <row r="122" spans="1:29">
      <c r="A122" s="5" t="s">
        <v>474</v>
      </c>
      <c r="B122" s="48" t="s">
        <v>358</v>
      </c>
      <c r="C122" s="7" t="s">
        <v>358</v>
      </c>
      <c r="D122" s="7">
        <v>29059.63509</v>
      </c>
      <c r="E122" s="48" t="s">
        <v>358</v>
      </c>
      <c r="F122" s="7">
        <v>4004.8034990000001</v>
      </c>
      <c r="G122" s="7">
        <v>55982.160049999999</v>
      </c>
      <c r="H122" s="7" t="s">
        <v>358</v>
      </c>
      <c r="I122" s="7">
        <v>4366.336131</v>
      </c>
      <c r="J122" s="48" t="s">
        <v>358</v>
      </c>
      <c r="K122" s="48" t="s">
        <v>358</v>
      </c>
      <c r="L122" s="48" t="s">
        <v>358</v>
      </c>
      <c r="M122" s="48">
        <v>1455.445377</v>
      </c>
      <c r="N122" s="7">
        <v>163402.03</v>
      </c>
      <c r="O122" s="6">
        <f>N122-forest_land!D114</f>
        <v>68534.03</v>
      </c>
      <c r="P122" s="5" t="s">
        <v>474</v>
      </c>
      <c r="Q122" s="48" t="s">
        <v>358</v>
      </c>
      <c r="R122" s="7" t="s">
        <v>358</v>
      </c>
      <c r="S122" s="7">
        <v>29059.63509</v>
      </c>
      <c r="T122" s="48" t="s">
        <v>358</v>
      </c>
      <c r="U122" s="7">
        <v>4004.8034990000001</v>
      </c>
      <c r="V122" s="7">
        <v>55982.160049999999</v>
      </c>
      <c r="W122" s="7" t="s">
        <v>358</v>
      </c>
      <c r="X122" s="7">
        <v>4366.336131</v>
      </c>
      <c r="Y122" s="48" t="s">
        <v>358</v>
      </c>
      <c r="Z122" s="48" t="s">
        <v>358</v>
      </c>
      <c r="AA122" s="48" t="s">
        <v>358</v>
      </c>
      <c r="AB122" s="48">
        <v>1455.445377</v>
      </c>
      <c r="AC122" s="7">
        <v>163402.03</v>
      </c>
    </row>
    <row r="123" spans="1:29">
      <c r="A123" s="5" t="s">
        <v>475</v>
      </c>
      <c r="B123" s="48" t="s">
        <v>358</v>
      </c>
      <c r="C123" s="7" t="s">
        <v>358</v>
      </c>
      <c r="D123" s="7">
        <v>82531.492199999993</v>
      </c>
      <c r="E123" s="48" t="s">
        <v>358</v>
      </c>
      <c r="F123" s="7">
        <v>27075.769789999998</v>
      </c>
      <c r="G123" s="7">
        <v>50707.349829999999</v>
      </c>
      <c r="H123" s="7">
        <v>15334.24739</v>
      </c>
      <c r="I123" s="7" t="s">
        <v>358</v>
      </c>
      <c r="J123" s="48" t="s">
        <v>358</v>
      </c>
      <c r="K123" s="48" t="s">
        <v>358</v>
      </c>
      <c r="L123" s="48" t="s">
        <v>358</v>
      </c>
      <c r="M123" s="48" t="s">
        <v>358</v>
      </c>
      <c r="N123" s="7">
        <v>147895.3897</v>
      </c>
      <c r="O123" s="6">
        <f>N123-forest_land!D115</f>
        <v>-27753.6103</v>
      </c>
      <c r="P123" s="5" t="s">
        <v>475</v>
      </c>
      <c r="Q123" s="48" t="s">
        <v>358</v>
      </c>
      <c r="R123" s="7" t="s">
        <v>358</v>
      </c>
      <c r="S123" s="7">
        <v>82531.492199999993</v>
      </c>
      <c r="T123" s="48" t="s">
        <v>358</v>
      </c>
      <c r="U123" s="7">
        <v>27075.769789999998</v>
      </c>
      <c r="V123" s="7">
        <v>50707.349829999999</v>
      </c>
      <c r="W123" s="7">
        <v>15334.24739</v>
      </c>
      <c r="X123" s="7" t="s">
        <v>358</v>
      </c>
      <c r="Y123" s="48" t="s">
        <v>358</v>
      </c>
      <c r="Z123" s="48" t="s">
        <v>358</v>
      </c>
      <c r="AA123" s="48" t="s">
        <v>358</v>
      </c>
      <c r="AB123" s="48" t="s">
        <v>358</v>
      </c>
      <c r="AC123" s="7">
        <v>147895.3897</v>
      </c>
    </row>
    <row r="124" spans="1:29">
      <c r="A124" s="5" t="s">
        <v>471</v>
      </c>
      <c r="B124" s="48" t="s">
        <v>358</v>
      </c>
      <c r="C124" s="7">
        <v>5866.0845490000002</v>
      </c>
      <c r="D124" s="7">
        <v>67640.547040000005</v>
      </c>
      <c r="E124" s="48" t="s">
        <v>358</v>
      </c>
      <c r="F124" s="48">
        <v>2910.7820259999999</v>
      </c>
      <c r="G124" s="7">
        <v>27619.093079999999</v>
      </c>
      <c r="H124" s="7">
        <v>11697.210779999999</v>
      </c>
      <c r="I124" s="7">
        <v>1455.3910129999999</v>
      </c>
      <c r="J124" s="48" t="s">
        <v>358</v>
      </c>
      <c r="K124" s="48" t="s">
        <v>358</v>
      </c>
      <c r="L124" s="48" t="s">
        <v>358</v>
      </c>
      <c r="M124" s="48" t="s">
        <v>358</v>
      </c>
      <c r="N124" s="7">
        <v>94868.380149999997</v>
      </c>
      <c r="O124" s="6">
        <f>N124-forest_land!D116</f>
        <v>-22320.619850000003</v>
      </c>
      <c r="P124" s="5" t="s">
        <v>471</v>
      </c>
      <c r="Q124" s="48" t="s">
        <v>358</v>
      </c>
      <c r="R124" s="7">
        <v>5866.0845490000002</v>
      </c>
      <c r="S124" s="7">
        <v>67640.547040000005</v>
      </c>
      <c r="T124" s="48" t="s">
        <v>358</v>
      </c>
      <c r="U124" s="48">
        <v>2910.7820259999999</v>
      </c>
      <c r="V124" s="7">
        <v>27619.093079999999</v>
      </c>
      <c r="W124" s="7">
        <v>11697.210779999999</v>
      </c>
      <c r="X124" s="7">
        <v>1455.3910129999999</v>
      </c>
      <c r="Y124" s="48" t="s">
        <v>358</v>
      </c>
      <c r="Z124" s="48" t="s">
        <v>358</v>
      </c>
      <c r="AA124" s="48" t="s">
        <v>358</v>
      </c>
      <c r="AB124" s="48" t="s">
        <v>358</v>
      </c>
      <c r="AC124" s="7">
        <v>94868.380149999997</v>
      </c>
    </row>
    <row r="125" spans="1:29">
      <c r="A125" s="5" t="s">
        <v>472</v>
      </c>
      <c r="B125" s="48" t="s">
        <v>358</v>
      </c>
      <c r="C125" s="48">
        <v>18424.723890000001</v>
      </c>
      <c r="D125" s="7">
        <v>44331.207040000001</v>
      </c>
      <c r="E125" s="48" t="s">
        <v>358</v>
      </c>
      <c r="F125" s="7">
        <v>24425.093290000001</v>
      </c>
      <c r="G125" s="7">
        <v>17323.439780000001</v>
      </c>
      <c r="H125" s="48">
        <v>45885.73891</v>
      </c>
      <c r="I125" s="7">
        <v>5760.5482080000002</v>
      </c>
      <c r="J125" s="48" t="s">
        <v>358</v>
      </c>
      <c r="K125" s="48" t="s">
        <v>358</v>
      </c>
      <c r="L125" s="48" t="s">
        <v>358</v>
      </c>
      <c r="M125" s="7">
        <v>7251.2788570000002</v>
      </c>
      <c r="N125" s="7">
        <v>175648.85920000001</v>
      </c>
      <c r="O125" s="6">
        <f>N125-forest_land!D117</f>
        <v>12246.859200000006</v>
      </c>
      <c r="P125" s="5" t="s">
        <v>472</v>
      </c>
      <c r="Q125" s="48" t="s">
        <v>358</v>
      </c>
      <c r="R125" s="48">
        <v>18424.723890000001</v>
      </c>
      <c r="S125" s="7">
        <v>44331.207040000001</v>
      </c>
      <c r="T125" s="48" t="s">
        <v>358</v>
      </c>
      <c r="U125" s="7">
        <v>24425.093290000001</v>
      </c>
      <c r="V125" s="7">
        <v>17323.439780000001</v>
      </c>
      <c r="W125" s="48">
        <v>45885.73891</v>
      </c>
      <c r="X125" s="7">
        <v>5760.5482080000002</v>
      </c>
      <c r="Y125" s="48" t="s">
        <v>358</v>
      </c>
      <c r="Z125" s="48" t="s">
        <v>358</v>
      </c>
      <c r="AA125" s="48" t="s">
        <v>358</v>
      </c>
      <c r="AB125" s="7">
        <v>7251.2788570000002</v>
      </c>
      <c r="AC125" s="7">
        <v>175648.85920000001</v>
      </c>
    </row>
    <row r="126" spans="1:29">
      <c r="A126" s="5" t="s">
        <v>476</v>
      </c>
      <c r="B126" s="48" t="s">
        <v>358</v>
      </c>
      <c r="C126" s="48" t="s">
        <v>358</v>
      </c>
      <c r="D126" s="7">
        <v>126896.68520000001</v>
      </c>
      <c r="E126" s="48" t="s">
        <v>358</v>
      </c>
      <c r="F126" s="7">
        <v>32909.736449999997</v>
      </c>
      <c r="G126" s="7">
        <v>67585.084669999997</v>
      </c>
      <c r="H126" s="7">
        <v>18392.172139999999</v>
      </c>
      <c r="I126" s="7">
        <v>5821.781508</v>
      </c>
      <c r="J126" s="48" t="s">
        <v>358</v>
      </c>
      <c r="K126" s="48" t="s">
        <v>358</v>
      </c>
      <c r="L126" s="48" t="s">
        <v>358</v>
      </c>
      <c r="M126" s="7">
        <v>7654.6122530000002</v>
      </c>
      <c r="N126" s="7">
        <v>259260.0722</v>
      </c>
      <c r="O126" s="6">
        <f>N126-forest_land!D118</f>
        <v>7.219999999506399E-2</v>
      </c>
      <c r="P126" s="5" t="s">
        <v>476</v>
      </c>
      <c r="Q126" s="48" t="s">
        <v>358</v>
      </c>
      <c r="R126" s="48" t="s">
        <v>358</v>
      </c>
      <c r="S126" s="7">
        <v>126896.68520000001</v>
      </c>
      <c r="T126" s="48" t="s">
        <v>358</v>
      </c>
      <c r="U126" s="7">
        <v>32909.736449999997</v>
      </c>
      <c r="V126" s="7">
        <v>67585.084669999997</v>
      </c>
      <c r="W126" s="7">
        <v>18392.172139999999</v>
      </c>
      <c r="X126" s="7">
        <v>5821.781508</v>
      </c>
      <c r="Y126" s="48" t="s">
        <v>358</v>
      </c>
      <c r="Z126" s="48" t="s">
        <v>358</v>
      </c>
      <c r="AA126" s="48" t="s">
        <v>358</v>
      </c>
      <c r="AB126" s="7">
        <v>7654.6122530000002</v>
      </c>
      <c r="AC126" s="7">
        <v>259260.0722</v>
      </c>
    </row>
    <row r="127" spans="1:29">
      <c r="A127" s="5" t="s">
        <v>477</v>
      </c>
      <c r="B127" s="48" t="s">
        <v>358</v>
      </c>
      <c r="C127" s="7">
        <v>21558.797460000002</v>
      </c>
      <c r="D127" s="7">
        <v>6230.3870809999999</v>
      </c>
      <c r="E127" s="48" t="s">
        <v>358</v>
      </c>
      <c r="F127" s="7">
        <v>12151.088</v>
      </c>
      <c r="G127" s="7">
        <v>12151.088</v>
      </c>
      <c r="H127" s="7">
        <v>24844.126779999999</v>
      </c>
      <c r="I127" s="48" t="s">
        <v>358</v>
      </c>
      <c r="J127" s="48" t="s">
        <v>358</v>
      </c>
      <c r="K127" s="48" t="s">
        <v>358</v>
      </c>
      <c r="L127" s="48" t="s">
        <v>358</v>
      </c>
      <c r="M127" s="48" t="s">
        <v>358</v>
      </c>
      <c r="N127" s="7">
        <v>76935.487330000004</v>
      </c>
      <c r="O127" s="6">
        <f>N127-forest_land!D119</f>
        <v>0.48733000000356697</v>
      </c>
      <c r="P127" s="5" t="s">
        <v>477</v>
      </c>
      <c r="Q127" s="48" t="s">
        <v>358</v>
      </c>
      <c r="R127" s="7">
        <v>21558.797460000002</v>
      </c>
      <c r="S127" s="7">
        <v>6230.3870809999999</v>
      </c>
      <c r="T127" s="48" t="s">
        <v>358</v>
      </c>
      <c r="U127" s="7">
        <v>12151.088</v>
      </c>
      <c r="V127" s="7">
        <v>12151.088</v>
      </c>
      <c r="W127" s="7">
        <v>24844.126779999999</v>
      </c>
      <c r="X127" s="48" t="s">
        <v>358</v>
      </c>
      <c r="Y127" s="48" t="s">
        <v>358</v>
      </c>
      <c r="Z127" s="48" t="s">
        <v>358</v>
      </c>
      <c r="AA127" s="48" t="s">
        <v>358</v>
      </c>
      <c r="AB127" s="48" t="s">
        <v>358</v>
      </c>
      <c r="AC127" s="7">
        <v>76935.487330000004</v>
      </c>
    </row>
    <row r="128" spans="1:29">
      <c r="A128" s="5" t="s">
        <v>478</v>
      </c>
      <c r="B128" s="48" t="s">
        <v>358</v>
      </c>
      <c r="C128" s="7">
        <v>52208.08395</v>
      </c>
      <c r="D128" s="7">
        <v>27374.36807</v>
      </c>
      <c r="E128" s="48" t="s">
        <v>358</v>
      </c>
      <c r="F128" s="7">
        <v>10945.83229</v>
      </c>
      <c r="G128" s="7">
        <v>18058.13781</v>
      </c>
      <c r="H128" s="7">
        <v>24974.091659999998</v>
      </c>
      <c r="I128" s="48" t="s">
        <v>358</v>
      </c>
      <c r="J128" s="48" t="s">
        <v>358</v>
      </c>
      <c r="K128" s="48" t="s">
        <v>358</v>
      </c>
      <c r="L128" s="48" t="s">
        <v>358</v>
      </c>
      <c r="M128" s="48" t="s">
        <v>358</v>
      </c>
      <c r="N128" s="7">
        <v>133560.51379999999</v>
      </c>
      <c r="O128" s="6">
        <f>N128-forest_land!D120</f>
        <v>-0.48620000001392327</v>
      </c>
      <c r="P128" s="5" t="s">
        <v>478</v>
      </c>
      <c r="Q128" s="48" t="s">
        <v>358</v>
      </c>
      <c r="R128" s="7">
        <v>52208.08395</v>
      </c>
      <c r="S128" s="7">
        <v>27374.36807</v>
      </c>
      <c r="T128" s="48" t="s">
        <v>358</v>
      </c>
      <c r="U128" s="7">
        <v>10945.83229</v>
      </c>
      <c r="V128" s="7">
        <v>18058.13781</v>
      </c>
      <c r="W128" s="7">
        <v>24974.091659999998</v>
      </c>
      <c r="X128" s="48" t="s">
        <v>358</v>
      </c>
      <c r="Y128" s="48" t="s">
        <v>358</v>
      </c>
      <c r="Z128" s="48" t="s">
        <v>358</v>
      </c>
      <c r="AA128" s="48" t="s">
        <v>358</v>
      </c>
      <c r="AB128" s="48" t="s">
        <v>358</v>
      </c>
      <c r="AC128" s="7">
        <v>133560.51379999999</v>
      </c>
    </row>
    <row r="129" spans="1:29">
      <c r="A129" s="5" t="s">
        <v>479</v>
      </c>
      <c r="B129" s="48" t="s">
        <v>358</v>
      </c>
      <c r="C129" s="48" t="s">
        <v>358</v>
      </c>
      <c r="D129" s="7">
        <v>91355.413149999993</v>
      </c>
      <c r="E129" s="48" t="s">
        <v>358</v>
      </c>
      <c r="F129" s="7">
        <v>13098.519120000001</v>
      </c>
      <c r="G129" s="7">
        <v>65860.988759999993</v>
      </c>
      <c r="H129" s="7">
        <v>5821.5640530000001</v>
      </c>
      <c r="I129" s="7">
        <v>4366.1730390000002</v>
      </c>
      <c r="J129" s="7">
        <v>1455.3910129999999</v>
      </c>
      <c r="K129" s="48" t="s">
        <v>358</v>
      </c>
      <c r="L129" s="48" t="s">
        <v>358</v>
      </c>
      <c r="M129" s="48" t="s">
        <v>358</v>
      </c>
      <c r="N129" s="7">
        <v>181958.0491</v>
      </c>
      <c r="O129" s="6">
        <f>N129-forest_land!D121</f>
        <v>4.9100000003818423E-2</v>
      </c>
      <c r="P129" s="5" t="s">
        <v>479</v>
      </c>
      <c r="Q129" s="48" t="s">
        <v>358</v>
      </c>
      <c r="R129" s="48" t="s">
        <v>358</v>
      </c>
      <c r="S129" s="7">
        <v>91355.413149999993</v>
      </c>
      <c r="T129" s="48" t="s">
        <v>358</v>
      </c>
      <c r="U129" s="7">
        <v>13098.519120000001</v>
      </c>
      <c r="V129" s="7">
        <v>65860.988759999993</v>
      </c>
      <c r="W129" s="7">
        <v>5821.5640530000001</v>
      </c>
      <c r="X129" s="7">
        <v>4366.1730390000002</v>
      </c>
      <c r="Y129" s="7">
        <v>1455.3910129999999</v>
      </c>
      <c r="Z129" s="48" t="s">
        <v>358</v>
      </c>
      <c r="AA129" s="48" t="s">
        <v>358</v>
      </c>
      <c r="AB129" s="48" t="s">
        <v>358</v>
      </c>
      <c r="AC129" s="7">
        <v>181958.0491</v>
      </c>
    </row>
    <row r="130" spans="1:29">
      <c r="A130" s="5" t="s">
        <v>480</v>
      </c>
      <c r="B130" s="48" t="s">
        <v>358</v>
      </c>
      <c r="C130" s="7">
        <v>58071.458120000003</v>
      </c>
      <c r="D130" s="7">
        <v>15975.466259999999</v>
      </c>
      <c r="E130" s="48" t="s">
        <v>358</v>
      </c>
      <c r="F130" s="7">
        <v>8811.7797589999991</v>
      </c>
      <c r="G130" s="7">
        <v>14000.368930000001</v>
      </c>
      <c r="H130" s="7">
        <v>37971.236040000003</v>
      </c>
      <c r="I130" s="7">
        <v>2885.2668410000001</v>
      </c>
      <c r="J130" s="48" t="s">
        <v>358</v>
      </c>
      <c r="K130" s="48" t="s">
        <v>358</v>
      </c>
      <c r="L130" s="48" t="s">
        <v>358</v>
      </c>
      <c r="M130" s="48" t="s">
        <v>358</v>
      </c>
      <c r="N130" s="7">
        <v>137715.5759</v>
      </c>
      <c r="O130" s="6">
        <f>N130-forest_land!D122</f>
        <v>-0.42410000000381842</v>
      </c>
      <c r="P130" s="5" t="s">
        <v>480</v>
      </c>
      <c r="Q130" s="48" t="s">
        <v>358</v>
      </c>
      <c r="R130" s="7">
        <v>58071.458120000003</v>
      </c>
      <c r="S130" s="7">
        <v>15975.466259999999</v>
      </c>
      <c r="T130" s="48" t="s">
        <v>358</v>
      </c>
      <c r="U130" s="7">
        <v>8811.7797589999991</v>
      </c>
      <c r="V130" s="7">
        <v>14000.368930000001</v>
      </c>
      <c r="W130" s="7">
        <v>37971.236040000003</v>
      </c>
      <c r="X130" s="7">
        <v>2885.2668410000001</v>
      </c>
      <c r="Y130" s="48" t="s">
        <v>358</v>
      </c>
      <c r="Z130" s="48" t="s">
        <v>358</v>
      </c>
      <c r="AA130" s="48" t="s">
        <v>358</v>
      </c>
      <c r="AB130" s="48" t="s">
        <v>358</v>
      </c>
      <c r="AC130" s="7">
        <v>137715.5759</v>
      </c>
    </row>
    <row r="131" spans="1:29">
      <c r="A131" s="5" t="s">
        <v>481</v>
      </c>
      <c r="B131" s="48" t="s">
        <v>358</v>
      </c>
      <c r="C131" s="48" t="s">
        <v>358</v>
      </c>
      <c r="D131" s="7">
        <v>66080.197639999999</v>
      </c>
      <c r="E131" s="48" t="s">
        <v>358</v>
      </c>
      <c r="F131" s="7">
        <v>21830.8652</v>
      </c>
      <c r="G131" s="7">
        <v>58514.922310000002</v>
      </c>
      <c r="H131" s="7">
        <v>7276.9550660000004</v>
      </c>
      <c r="I131" s="7">
        <v>5821.5640530000001</v>
      </c>
      <c r="J131" s="48" t="s">
        <v>358</v>
      </c>
      <c r="K131" s="48" t="s">
        <v>358</v>
      </c>
      <c r="L131" s="48" t="s">
        <v>358</v>
      </c>
      <c r="M131" s="48" t="s">
        <v>358</v>
      </c>
      <c r="N131" s="7">
        <v>159524.5043</v>
      </c>
      <c r="O131" s="6">
        <f>N131-forest_land!D123</f>
        <v>-0.49569999999948777</v>
      </c>
      <c r="P131" s="5" t="s">
        <v>481</v>
      </c>
      <c r="Q131" s="48" t="s">
        <v>358</v>
      </c>
      <c r="R131" s="48" t="s">
        <v>358</v>
      </c>
      <c r="S131" s="7">
        <v>66080.197639999999</v>
      </c>
      <c r="T131" s="48" t="s">
        <v>358</v>
      </c>
      <c r="U131" s="7">
        <v>21830.8652</v>
      </c>
      <c r="V131" s="7">
        <v>58514.922310000002</v>
      </c>
      <c r="W131" s="7">
        <v>7276.9550660000004</v>
      </c>
      <c r="X131" s="7">
        <v>5821.5640530000001</v>
      </c>
      <c r="Y131" s="48" t="s">
        <v>358</v>
      </c>
      <c r="Z131" s="48" t="s">
        <v>358</v>
      </c>
      <c r="AA131" s="48" t="s">
        <v>358</v>
      </c>
      <c r="AB131" s="48" t="s">
        <v>358</v>
      </c>
      <c r="AC131" s="7">
        <v>159524.5043</v>
      </c>
    </row>
    <row r="132" spans="1:29">
      <c r="A132" s="5" t="s">
        <v>482</v>
      </c>
      <c r="B132" s="7">
        <v>3698.5011869999998</v>
      </c>
      <c r="C132" s="48" t="s">
        <v>358</v>
      </c>
      <c r="D132" s="7">
        <v>45579.439169999998</v>
      </c>
      <c r="E132" s="48" t="s">
        <v>358</v>
      </c>
      <c r="F132" s="7">
        <v>18192.033340000002</v>
      </c>
      <c r="G132" s="7">
        <v>71570.446200000006</v>
      </c>
      <c r="H132" s="48" t="s">
        <v>358</v>
      </c>
      <c r="I132" s="7">
        <v>4942.0053079999998</v>
      </c>
      <c r="J132" s="7" t="s">
        <v>358</v>
      </c>
      <c r="K132" s="48" t="s">
        <v>358</v>
      </c>
      <c r="L132" s="48" t="s">
        <v>358</v>
      </c>
      <c r="M132" s="48" t="s">
        <v>358</v>
      </c>
      <c r="N132" s="7">
        <v>143982.4252</v>
      </c>
      <c r="O132" s="6">
        <f>N132-forest_land!D124</f>
        <v>0.42519999999785796</v>
      </c>
      <c r="P132" s="5" t="s">
        <v>482</v>
      </c>
      <c r="Q132" s="7">
        <v>3698.5011869999998</v>
      </c>
      <c r="R132" s="48" t="s">
        <v>358</v>
      </c>
      <c r="S132" s="7">
        <v>45579.439169999998</v>
      </c>
      <c r="T132" s="48" t="s">
        <v>358</v>
      </c>
      <c r="U132" s="7">
        <v>18192.033340000002</v>
      </c>
      <c r="V132" s="7">
        <v>71570.446200000006</v>
      </c>
      <c r="W132" s="48" t="s">
        <v>358</v>
      </c>
      <c r="X132" s="7">
        <v>4942.0053079999998</v>
      </c>
      <c r="Y132" s="7" t="s">
        <v>358</v>
      </c>
      <c r="Z132" s="48" t="s">
        <v>358</v>
      </c>
      <c r="AA132" s="48" t="s">
        <v>358</v>
      </c>
      <c r="AB132" s="48" t="s">
        <v>358</v>
      </c>
      <c r="AC132" s="7">
        <v>143982.4252</v>
      </c>
    </row>
    <row r="133" spans="1:29">
      <c r="A133" s="5" t="s">
        <v>483</v>
      </c>
      <c r="B133" s="48" t="s">
        <v>358</v>
      </c>
      <c r="C133" s="48" t="s">
        <v>358</v>
      </c>
      <c r="D133" s="7">
        <v>37793.780859999999</v>
      </c>
      <c r="E133" s="48" t="s">
        <v>358</v>
      </c>
      <c r="F133" s="7">
        <v>12345.059429999999</v>
      </c>
      <c r="G133" s="7">
        <v>16909.617399999999</v>
      </c>
      <c r="H133" s="7">
        <v>7993.8880120000003</v>
      </c>
      <c r="I133" s="48" t="s">
        <v>358</v>
      </c>
      <c r="J133" s="48" t="s">
        <v>358</v>
      </c>
      <c r="K133" s="48" t="s">
        <v>358</v>
      </c>
      <c r="L133" s="48" t="s">
        <v>358</v>
      </c>
      <c r="M133" s="48" t="s">
        <v>358</v>
      </c>
      <c r="N133" s="7">
        <v>75042.345700000005</v>
      </c>
      <c r="O133" s="6">
        <f>N133-forest_land!D125</f>
        <v>0.34570000000530854</v>
      </c>
      <c r="P133" s="5" t="s">
        <v>483</v>
      </c>
      <c r="Q133" s="48" t="s">
        <v>358</v>
      </c>
      <c r="R133" s="48" t="s">
        <v>358</v>
      </c>
      <c r="S133" s="7">
        <v>37793.780859999999</v>
      </c>
      <c r="T133" s="48" t="s">
        <v>358</v>
      </c>
      <c r="U133" s="7">
        <v>12345.059429999999</v>
      </c>
      <c r="V133" s="7">
        <v>16909.617399999999</v>
      </c>
      <c r="W133" s="7">
        <v>7993.8880120000003</v>
      </c>
      <c r="X133" s="48" t="s">
        <v>358</v>
      </c>
      <c r="Y133" s="48" t="s">
        <v>358</v>
      </c>
      <c r="Z133" s="48" t="s">
        <v>358</v>
      </c>
      <c r="AA133" s="48" t="s">
        <v>358</v>
      </c>
      <c r="AB133" s="48" t="s">
        <v>358</v>
      </c>
      <c r="AC133" s="7">
        <v>75042.345700000005</v>
      </c>
    </row>
    <row r="134" spans="1:29">
      <c r="A134" s="5" t="s">
        <v>484</v>
      </c>
      <c r="B134" s="48" t="s">
        <v>358</v>
      </c>
      <c r="C134" s="48" t="s">
        <v>358</v>
      </c>
      <c r="D134" s="7">
        <v>20277.86105</v>
      </c>
      <c r="E134" s="48" t="s">
        <v>358</v>
      </c>
      <c r="F134" s="7">
        <v>17385.877209999999</v>
      </c>
      <c r="G134" s="7">
        <v>32045.30776</v>
      </c>
      <c r="H134" s="48" t="s">
        <v>358</v>
      </c>
      <c r="I134" s="7">
        <v>7428.1810320000004</v>
      </c>
      <c r="J134" s="48" t="s">
        <v>358</v>
      </c>
      <c r="K134" s="48" t="s">
        <v>358</v>
      </c>
      <c r="L134" s="48" t="s">
        <v>358</v>
      </c>
      <c r="M134" s="48" t="s">
        <v>358</v>
      </c>
      <c r="N134" s="7">
        <v>77137.227050000001</v>
      </c>
      <c r="O134" s="6">
        <f>N134-forest_land!D126</f>
        <v>0.22705000000132713</v>
      </c>
      <c r="P134" s="5" t="s">
        <v>484</v>
      </c>
      <c r="Q134" s="48" t="s">
        <v>358</v>
      </c>
      <c r="R134" s="48" t="s">
        <v>358</v>
      </c>
      <c r="S134" s="7">
        <v>20277.86105</v>
      </c>
      <c r="T134" s="48" t="s">
        <v>358</v>
      </c>
      <c r="U134" s="7">
        <v>17385.877209999999</v>
      </c>
      <c r="V134" s="7">
        <v>32045.30776</v>
      </c>
      <c r="W134" s="48" t="s">
        <v>358</v>
      </c>
      <c r="X134" s="7">
        <v>7428.1810320000004</v>
      </c>
      <c r="Y134" s="48" t="s">
        <v>358</v>
      </c>
      <c r="Z134" s="48" t="s">
        <v>358</v>
      </c>
      <c r="AA134" s="48" t="s">
        <v>358</v>
      </c>
      <c r="AB134" s="48" t="s">
        <v>358</v>
      </c>
      <c r="AC134" s="7">
        <v>77137.227050000001</v>
      </c>
    </row>
    <row r="135" spans="1:29">
      <c r="A135" s="5" t="s">
        <v>485</v>
      </c>
      <c r="B135" s="48" t="s">
        <v>358</v>
      </c>
      <c r="C135" s="48" t="s">
        <v>358</v>
      </c>
      <c r="D135" s="7">
        <v>18951.13178</v>
      </c>
      <c r="E135" s="48" t="s">
        <v>358</v>
      </c>
      <c r="F135" s="7">
        <v>1455.445377</v>
      </c>
      <c r="G135" s="7">
        <v>44041.942750000002</v>
      </c>
      <c r="H135" s="48" t="s">
        <v>358</v>
      </c>
      <c r="I135" s="48" t="s">
        <v>358</v>
      </c>
      <c r="J135" s="48" t="s">
        <v>358</v>
      </c>
      <c r="K135" s="48" t="s">
        <v>358</v>
      </c>
      <c r="L135" s="48" t="s">
        <v>358</v>
      </c>
      <c r="M135" s="7">
        <v>2986.3678279999999</v>
      </c>
      <c r="N135" s="7">
        <v>67434.887740000006</v>
      </c>
      <c r="O135" s="6">
        <f>N135-forest_land!D127</f>
        <v>-0.11225999999442138</v>
      </c>
      <c r="P135" s="5" t="s">
        <v>485</v>
      </c>
      <c r="Q135" s="48" t="s">
        <v>358</v>
      </c>
      <c r="R135" s="48" t="s">
        <v>358</v>
      </c>
      <c r="S135" s="7">
        <v>18951.13178</v>
      </c>
      <c r="T135" s="48" t="s">
        <v>358</v>
      </c>
      <c r="U135" s="7">
        <v>1455.445377</v>
      </c>
      <c r="V135" s="7">
        <v>44041.942750000002</v>
      </c>
      <c r="W135" s="48" t="s">
        <v>358</v>
      </c>
      <c r="X135" s="48" t="s">
        <v>358</v>
      </c>
      <c r="Y135" s="48" t="s">
        <v>358</v>
      </c>
      <c r="Z135" s="48" t="s">
        <v>358</v>
      </c>
      <c r="AA135" s="48" t="s">
        <v>358</v>
      </c>
      <c r="AB135" s="7">
        <v>2986.3678279999999</v>
      </c>
      <c r="AC135" s="7">
        <v>67434.887740000006</v>
      </c>
    </row>
    <row r="136" spans="1:29">
      <c r="A136" s="5" t="s">
        <v>486</v>
      </c>
      <c r="B136" s="48" t="s">
        <v>358</v>
      </c>
      <c r="C136" s="48" t="s">
        <v>358</v>
      </c>
      <c r="D136" s="7">
        <v>104774.8857</v>
      </c>
      <c r="E136" s="48" t="s">
        <v>358</v>
      </c>
      <c r="F136" s="7">
        <v>22779.751670000001</v>
      </c>
      <c r="G136" s="7">
        <v>89597.097030000004</v>
      </c>
      <c r="H136" s="7">
        <v>7277.226885</v>
      </c>
      <c r="I136" s="7">
        <v>14011.88429</v>
      </c>
      <c r="J136" s="48" t="s">
        <v>358</v>
      </c>
      <c r="K136" s="48" t="s">
        <v>358</v>
      </c>
      <c r="L136" s="48" t="s">
        <v>358</v>
      </c>
      <c r="M136" s="48" t="s">
        <v>358</v>
      </c>
      <c r="N136" s="7">
        <v>238440.8456</v>
      </c>
      <c r="O136" s="6">
        <f>N136-forest_land!D128</f>
        <v>-0.15439999999944121</v>
      </c>
      <c r="P136" s="5" t="s">
        <v>486</v>
      </c>
      <c r="Q136" s="48" t="s">
        <v>358</v>
      </c>
      <c r="R136" s="48" t="s">
        <v>358</v>
      </c>
      <c r="S136" s="7">
        <v>104774.8857</v>
      </c>
      <c r="T136" s="48" t="s">
        <v>358</v>
      </c>
      <c r="U136" s="7">
        <v>22779.751670000001</v>
      </c>
      <c r="V136" s="7">
        <v>89597.097030000004</v>
      </c>
      <c r="W136" s="7">
        <v>7277.226885</v>
      </c>
      <c r="X136" s="7">
        <v>14011.88429</v>
      </c>
      <c r="Y136" s="48" t="s">
        <v>358</v>
      </c>
      <c r="Z136" s="48" t="s">
        <v>358</v>
      </c>
      <c r="AA136" s="48" t="s">
        <v>358</v>
      </c>
      <c r="AB136" s="48" t="s">
        <v>358</v>
      </c>
      <c r="AC136" s="7">
        <v>238440.8456</v>
      </c>
    </row>
    <row r="137" spans="1:29">
      <c r="A137" s="5" t="s">
        <v>487</v>
      </c>
      <c r="B137" s="48" t="s">
        <v>358</v>
      </c>
      <c r="C137" s="48" t="s">
        <v>358</v>
      </c>
      <c r="D137" s="7">
        <v>48259.198909999999</v>
      </c>
      <c r="E137" s="48" t="s">
        <v>358</v>
      </c>
      <c r="F137" s="7">
        <v>21684.8027</v>
      </c>
      <c r="G137" s="7">
        <v>44301.939539999999</v>
      </c>
      <c r="H137" s="48" t="s">
        <v>358</v>
      </c>
      <c r="I137" s="48" t="s">
        <v>358</v>
      </c>
      <c r="J137" s="48" t="s">
        <v>358</v>
      </c>
      <c r="K137" s="48" t="s">
        <v>358</v>
      </c>
      <c r="L137" s="48" t="s">
        <v>358</v>
      </c>
      <c r="M137" s="48" t="s">
        <v>358</v>
      </c>
      <c r="N137" s="7">
        <v>114245.9412</v>
      </c>
      <c r="O137" s="6">
        <f>N137-forest_land!D129</f>
        <v>-5.8799999998882413E-2</v>
      </c>
      <c r="P137" s="5" t="s">
        <v>487</v>
      </c>
      <c r="Q137" s="48" t="s">
        <v>358</v>
      </c>
      <c r="R137" s="48" t="s">
        <v>358</v>
      </c>
      <c r="S137" s="7">
        <v>48259.198909999999</v>
      </c>
      <c r="T137" s="48" t="s">
        <v>358</v>
      </c>
      <c r="U137" s="7">
        <v>21684.8027</v>
      </c>
      <c r="V137" s="7">
        <v>44301.939539999999</v>
      </c>
      <c r="W137" s="48" t="s">
        <v>358</v>
      </c>
      <c r="X137" s="48" t="s">
        <v>358</v>
      </c>
      <c r="Y137" s="48" t="s">
        <v>358</v>
      </c>
      <c r="Z137" s="48" t="s">
        <v>358</v>
      </c>
      <c r="AA137" s="48" t="s">
        <v>358</v>
      </c>
      <c r="AB137" s="48" t="s">
        <v>358</v>
      </c>
      <c r="AC137" s="7">
        <v>114245.9412</v>
      </c>
    </row>
    <row r="138" spans="1:29">
      <c r="A138" s="5" t="s">
        <v>488</v>
      </c>
      <c r="B138" s="48" t="s">
        <v>358</v>
      </c>
      <c r="C138" s="48" t="s">
        <v>358</v>
      </c>
      <c r="D138" s="7">
        <v>13706.40718</v>
      </c>
      <c r="E138" s="48" t="s">
        <v>358</v>
      </c>
      <c r="F138" s="7">
        <v>9650.9888859999992</v>
      </c>
      <c r="G138" s="7">
        <v>5005.3807720000004</v>
      </c>
      <c r="H138" s="7">
        <v>5821.5640530000001</v>
      </c>
      <c r="I138" s="48" t="s">
        <v>358</v>
      </c>
      <c r="J138" s="48" t="s">
        <v>358</v>
      </c>
      <c r="K138" s="48" t="s">
        <v>358</v>
      </c>
      <c r="L138" s="48" t="s">
        <v>358</v>
      </c>
      <c r="M138" s="7">
        <v>1499.9115099999999</v>
      </c>
      <c r="N138" s="7">
        <v>35684.252399999998</v>
      </c>
      <c r="O138" s="6">
        <f>N138-forest_land!D130</f>
        <v>0.25239999999757856</v>
      </c>
      <c r="P138" s="5" t="s">
        <v>488</v>
      </c>
      <c r="Q138" s="48" t="s">
        <v>358</v>
      </c>
      <c r="R138" s="48" t="s">
        <v>358</v>
      </c>
      <c r="S138" s="7">
        <v>13706.40718</v>
      </c>
      <c r="T138" s="48" t="s">
        <v>358</v>
      </c>
      <c r="U138" s="7">
        <v>9650.9888859999992</v>
      </c>
      <c r="V138" s="7">
        <v>5005.3807720000004</v>
      </c>
      <c r="W138" s="7">
        <v>5821.5640530000001</v>
      </c>
      <c r="X138" s="48" t="s">
        <v>358</v>
      </c>
      <c r="Y138" s="48" t="s">
        <v>358</v>
      </c>
      <c r="Z138" s="48" t="s">
        <v>358</v>
      </c>
      <c r="AA138" s="48" t="s">
        <v>358</v>
      </c>
      <c r="AB138" s="7">
        <v>1499.9115099999999</v>
      </c>
      <c r="AC138" s="7">
        <v>35684.252399999998</v>
      </c>
    </row>
    <row r="139" spans="1:29">
      <c r="A139" s="5" t="s">
        <v>489</v>
      </c>
      <c r="B139" s="48" t="s">
        <v>358</v>
      </c>
      <c r="C139" s="48" t="s">
        <v>358</v>
      </c>
      <c r="D139" s="7">
        <v>23039.689450000002</v>
      </c>
      <c r="E139" s="48" t="s">
        <v>358</v>
      </c>
      <c r="F139" s="7">
        <v>17809.710429999999</v>
      </c>
      <c r="G139" s="7">
        <v>71979.27274</v>
      </c>
      <c r="H139" s="48" t="s">
        <v>358</v>
      </c>
      <c r="I139" s="48" t="s">
        <v>358</v>
      </c>
      <c r="J139" s="48" t="s">
        <v>358</v>
      </c>
      <c r="K139" s="48" t="s">
        <v>358</v>
      </c>
      <c r="L139" s="48" t="s">
        <v>358</v>
      </c>
      <c r="M139" s="48" t="s">
        <v>358</v>
      </c>
      <c r="N139" s="7">
        <v>112828.67260000001</v>
      </c>
      <c r="O139" s="6">
        <f>N139-forest_land!D131</f>
        <v>-0.32739999999466818</v>
      </c>
      <c r="P139" s="5" t="s">
        <v>489</v>
      </c>
      <c r="Q139" s="48" t="s">
        <v>358</v>
      </c>
      <c r="R139" s="48" t="s">
        <v>358</v>
      </c>
      <c r="S139" s="7">
        <v>23039.689450000002</v>
      </c>
      <c r="T139" s="48" t="s">
        <v>358</v>
      </c>
      <c r="U139" s="7">
        <v>17809.710429999999</v>
      </c>
      <c r="V139" s="7">
        <v>71979.27274</v>
      </c>
      <c r="W139" s="48" t="s">
        <v>358</v>
      </c>
      <c r="X139" s="48" t="s">
        <v>358</v>
      </c>
      <c r="Y139" s="48" t="s">
        <v>358</v>
      </c>
      <c r="Z139" s="48" t="s">
        <v>358</v>
      </c>
      <c r="AA139" s="48" t="s">
        <v>358</v>
      </c>
      <c r="AB139" s="48" t="s">
        <v>358</v>
      </c>
      <c r="AC139" s="7">
        <v>112828.67260000001</v>
      </c>
    </row>
    <row r="140" spans="1:29">
      <c r="A140" s="5" t="s">
        <v>490</v>
      </c>
      <c r="B140" s="48" t="s">
        <v>358</v>
      </c>
      <c r="C140" s="7">
        <v>54522.597229999999</v>
      </c>
      <c r="D140" s="7">
        <v>13263.56025</v>
      </c>
      <c r="E140" s="48" t="s">
        <v>358</v>
      </c>
      <c r="F140" s="7">
        <v>5796.1000059999997</v>
      </c>
      <c r="G140" s="7">
        <v>3437.441425</v>
      </c>
      <c r="H140" s="7">
        <v>32366.165850000001</v>
      </c>
      <c r="I140" s="48" t="s">
        <v>358</v>
      </c>
      <c r="J140" s="48" t="s">
        <v>358</v>
      </c>
      <c r="K140" s="48" t="s">
        <v>358</v>
      </c>
      <c r="L140" s="48" t="s">
        <v>358</v>
      </c>
      <c r="M140" s="48" t="s">
        <v>358</v>
      </c>
      <c r="N140" s="7">
        <v>109385.8648</v>
      </c>
      <c r="O140" s="6">
        <f>N140-forest_land!D132</f>
        <v>-0.1352000000042608</v>
      </c>
      <c r="P140" s="5" t="s">
        <v>490</v>
      </c>
      <c r="Q140" s="48" t="s">
        <v>358</v>
      </c>
      <c r="R140" s="7">
        <v>54522.597229999999</v>
      </c>
      <c r="S140" s="7">
        <v>13263.56025</v>
      </c>
      <c r="T140" s="48" t="s">
        <v>358</v>
      </c>
      <c r="U140" s="7">
        <v>5796.1000059999997</v>
      </c>
      <c r="V140" s="7">
        <v>3437.441425</v>
      </c>
      <c r="W140" s="7">
        <v>32366.165850000001</v>
      </c>
      <c r="X140" s="48" t="s">
        <v>358</v>
      </c>
      <c r="Y140" s="48" t="s">
        <v>358</v>
      </c>
      <c r="Z140" s="48" t="s">
        <v>358</v>
      </c>
      <c r="AA140" s="48" t="s">
        <v>358</v>
      </c>
      <c r="AB140" s="48" t="s">
        <v>358</v>
      </c>
      <c r="AC140" s="7">
        <v>109385.8648</v>
      </c>
    </row>
    <row r="141" spans="1:29">
      <c r="A141" s="5" t="s">
        <v>491</v>
      </c>
      <c r="B141" s="48" t="s">
        <v>358</v>
      </c>
      <c r="C141" s="48" t="s">
        <v>358</v>
      </c>
      <c r="D141" s="7">
        <v>31572.730200000002</v>
      </c>
      <c r="E141" s="48" t="s">
        <v>358</v>
      </c>
      <c r="F141" s="7">
        <v>11643.12811</v>
      </c>
      <c r="G141" s="7">
        <v>34448.43737</v>
      </c>
      <c r="H141" s="7">
        <v>17464.692159999999</v>
      </c>
      <c r="I141" s="48" t="s">
        <v>358</v>
      </c>
      <c r="J141" s="48" t="s">
        <v>358</v>
      </c>
      <c r="K141" s="48" t="s">
        <v>358</v>
      </c>
      <c r="L141" s="48" t="s">
        <v>358</v>
      </c>
      <c r="M141" s="7">
        <v>1455.3910129999999</v>
      </c>
      <c r="N141" s="7">
        <v>96584.378840000005</v>
      </c>
      <c r="O141" s="6">
        <f>N141-forest_land!D133</f>
        <v>0.37884000000485685</v>
      </c>
      <c r="P141" s="5" t="s">
        <v>491</v>
      </c>
      <c r="Q141" s="48" t="s">
        <v>358</v>
      </c>
      <c r="R141" s="48" t="s">
        <v>358</v>
      </c>
      <c r="S141" s="7">
        <v>31572.730200000002</v>
      </c>
      <c r="T141" s="48" t="s">
        <v>358</v>
      </c>
      <c r="U141" s="7">
        <v>11643.12811</v>
      </c>
      <c r="V141" s="7">
        <v>34448.43737</v>
      </c>
      <c r="W141" s="7">
        <v>17464.692159999999</v>
      </c>
      <c r="X141" s="48" t="s">
        <v>358</v>
      </c>
      <c r="Y141" s="48" t="s">
        <v>358</v>
      </c>
      <c r="Z141" s="48" t="s">
        <v>358</v>
      </c>
      <c r="AA141" s="48" t="s">
        <v>358</v>
      </c>
      <c r="AB141" s="7">
        <v>1455.3910129999999</v>
      </c>
      <c r="AC141" s="7">
        <v>96584.378840000005</v>
      </c>
    </row>
    <row r="142" spans="1:29">
      <c r="A142" s="5" t="s">
        <v>492</v>
      </c>
      <c r="B142" s="48" t="s">
        <v>358</v>
      </c>
      <c r="C142" s="48" t="s">
        <v>358</v>
      </c>
      <c r="D142" s="7">
        <v>55494.005830000002</v>
      </c>
      <c r="E142" s="48" t="s">
        <v>358</v>
      </c>
      <c r="F142" s="7">
        <v>10007.576870000001</v>
      </c>
      <c r="G142" s="7">
        <v>60320.704089999999</v>
      </c>
      <c r="H142" s="7">
        <v>1410.310185</v>
      </c>
      <c r="I142" s="7">
        <v>1410.310185</v>
      </c>
      <c r="J142" s="48" t="s">
        <v>358</v>
      </c>
      <c r="K142" s="48" t="s">
        <v>358</v>
      </c>
      <c r="L142" s="48" t="s">
        <v>358</v>
      </c>
      <c r="M142" s="7">
        <v>4592.7673519999998</v>
      </c>
      <c r="N142" s="7">
        <v>133235.67449999999</v>
      </c>
      <c r="O142" s="6">
        <f>N142-forest_land!D134</f>
        <v>-0.32550000000628643</v>
      </c>
      <c r="P142" s="5" t="s">
        <v>492</v>
      </c>
      <c r="Q142" s="48" t="s">
        <v>358</v>
      </c>
      <c r="R142" s="48" t="s">
        <v>358</v>
      </c>
      <c r="S142" s="7">
        <v>55494.005830000002</v>
      </c>
      <c r="T142" s="48" t="s">
        <v>358</v>
      </c>
      <c r="U142" s="7">
        <v>10007.576870000001</v>
      </c>
      <c r="V142" s="7">
        <v>60320.704089999999</v>
      </c>
      <c r="W142" s="7">
        <v>1410.310185</v>
      </c>
      <c r="X142" s="7">
        <v>1410.310185</v>
      </c>
      <c r="Y142" s="48" t="s">
        <v>358</v>
      </c>
      <c r="Z142" s="48" t="s">
        <v>358</v>
      </c>
      <c r="AA142" s="48" t="s">
        <v>358</v>
      </c>
      <c r="AB142" s="7">
        <v>4592.7673519999998</v>
      </c>
      <c r="AC142" s="7">
        <v>133235.67449999999</v>
      </c>
    </row>
    <row r="143" spans="1:29">
      <c r="A143" s="5" t="s">
        <v>493</v>
      </c>
      <c r="B143" s="48" t="s">
        <v>358</v>
      </c>
      <c r="C143" s="7">
        <v>13844.45854</v>
      </c>
      <c r="D143" s="7">
        <v>9572.0146779999995</v>
      </c>
      <c r="E143" s="48" t="s">
        <v>358</v>
      </c>
      <c r="F143" s="7">
        <v>14154.01526</v>
      </c>
      <c r="G143" s="7">
        <v>23729.323639999999</v>
      </c>
      <c r="H143" s="7">
        <v>17169.146499999999</v>
      </c>
      <c r="I143" s="7">
        <v>1499.9115099999999</v>
      </c>
      <c r="J143" s="48" t="s">
        <v>358</v>
      </c>
      <c r="K143" s="48" t="s">
        <v>358</v>
      </c>
      <c r="L143" s="7">
        <v>2458.0549820000001</v>
      </c>
      <c r="M143" s="48" t="s">
        <v>358</v>
      </c>
      <c r="N143" s="7">
        <v>82426.92512</v>
      </c>
      <c r="O143" s="6">
        <f>N143-forest_land!D135</f>
        <v>-7.4880000000121072E-2</v>
      </c>
      <c r="P143" s="5" t="s">
        <v>493</v>
      </c>
      <c r="Q143" s="48" t="s">
        <v>358</v>
      </c>
      <c r="R143" s="7">
        <v>13844.45854</v>
      </c>
      <c r="S143" s="7">
        <v>9572.0146779999995</v>
      </c>
      <c r="T143" s="48" t="s">
        <v>358</v>
      </c>
      <c r="U143" s="7">
        <v>14154.01526</v>
      </c>
      <c r="V143" s="7">
        <v>23729.323639999999</v>
      </c>
      <c r="W143" s="7">
        <v>17169.146499999999</v>
      </c>
      <c r="X143" s="7">
        <v>1499.9115099999999</v>
      </c>
      <c r="Y143" s="48" t="s">
        <v>358</v>
      </c>
      <c r="Z143" s="48" t="s">
        <v>358</v>
      </c>
      <c r="AA143" s="7">
        <v>2458.0549820000001</v>
      </c>
      <c r="AB143" s="48" t="s">
        <v>358</v>
      </c>
      <c r="AC143" s="7">
        <v>82426.92512</v>
      </c>
    </row>
    <row r="144" spans="1:29">
      <c r="A144" s="5" t="s">
        <v>494</v>
      </c>
      <c r="B144" s="48" t="s">
        <v>358</v>
      </c>
      <c r="C144" s="48" t="s">
        <v>358</v>
      </c>
      <c r="D144" s="7">
        <v>88421.449649999995</v>
      </c>
      <c r="E144" s="48" t="s">
        <v>358</v>
      </c>
      <c r="F144" s="7">
        <v>27961.186610000001</v>
      </c>
      <c r="G144" s="7">
        <v>25748.718580000001</v>
      </c>
      <c r="H144" s="7">
        <v>4320.3318170000002</v>
      </c>
      <c r="I144" s="7">
        <v>2071.8078780000001</v>
      </c>
      <c r="J144" s="48" t="s">
        <v>358</v>
      </c>
      <c r="K144" s="48" t="s">
        <v>358</v>
      </c>
      <c r="L144" s="48" t="s">
        <v>358</v>
      </c>
      <c r="M144" s="48" t="s">
        <v>358</v>
      </c>
      <c r="N144" s="7">
        <v>148523.4945</v>
      </c>
      <c r="O144" s="6">
        <f>N144-forest_land!D136</f>
        <v>0.49450000000069849</v>
      </c>
      <c r="P144" s="5" t="s">
        <v>494</v>
      </c>
      <c r="Q144" s="48" t="s">
        <v>358</v>
      </c>
      <c r="R144" s="48" t="s">
        <v>358</v>
      </c>
      <c r="S144" s="7">
        <v>88421.449649999995</v>
      </c>
      <c r="T144" s="48" t="s">
        <v>358</v>
      </c>
      <c r="U144" s="7">
        <v>27961.186610000001</v>
      </c>
      <c r="V144" s="7">
        <v>25748.718580000001</v>
      </c>
      <c r="W144" s="7">
        <v>4320.3318170000002</v>
      </c>
      <c r="X144" s="7">
        <v>2071.8078780000001</v>
      </c>
      <c r="Y144" s="48" t="s">
        <v>358</v>
      </c>
      <c r="Z144" s="48" t="s">
        <v>358</v>
      </c>
      <c r="AA144" s="48" t="s">
        <v>358</v>
      </c>
      <c r="AB144" s="48" t="s">
        <v>358</v>
      </c>
      <c r="AC144" s="7">
        <v>148523.4945</v>
      </c>
    </row>
    <row r="145" spans="1:29">
      <c r="A145" s="5" t="s">
        <v>495</v>
      </c>
      <c r="B145" s="48" t="s">
        <v>358</v>
      </c>
      <c r="C145" s="48" t="s">
        <v>358</v>
      </c>
      <c r="D145" s="7">
        <v>36852.027990000002</v>
      </c>
      <c r="E145" s="48" t="s">
        <v>358</v>
      </c>
      <c r="F145" s="7">
        <v>12605.318160000001</v>
      </c>
      <c r="G145" s="7">
        <v>24661.891800000001</v>
      </c>
      <c r="H145" s="7">
        <v>16312.02248</v>
      </c>
      <c r="I145" s="7">
        <v>1240.76882</v>
      </c>
      <c r="J145" s="48" t="s">
        <v>358</v>
      </c>
      <c r="K145" s="48" t="s">
        <v>358</v>
      </c>
      <c r="L145" s="48" t="s">
        <v>358</v>
      </c>
      <c r="M145" s="48" t="s">
        <v>358</v>
      </c>
      <c r="N145" s="7">
        <v>91672.029250000007</v>
      </c>
      <c r="O145" s="6">
        <f>N145-forest_land!D137</f>
        <v>2.9250000006868504E-2</v>
      </c>
      <c r="P145" s="5" t="s">
        <v>495</v>
      </c>
      <c r="Q145" s="48" t="s">
        <v>358</v>
      </c>
      <c r="R145" s="48" t="s">
        <v>358</v>
      </c>
      <c r="S145" s="7">
        <v>36852.027990000002</v>
      </c>
      <c r="T145" s="48" t="s">
        <v>358</v>
      </c>
      <c r="U145" s="7">
        <v>12605.318160000001</v>
      </c>
      <c r="V145" s="7">
        <v>24661.891800000001</v>
      </c>
      <c r="W145" s="7">
        <v>16312.02248</v>
      </c>
      <c r="X145" s="7">
        <v>1240.76882</v>
      </c>
      <c r="Y145" s="48" t="s">
        <v>358</v>
      </c>
      <c r="Z145" s="48" t="s">
        <v>358</v>
      </c>
      <c r="AA145" s="48" t="s">
        <v>358</v>
      </c>
      <c r="AB145" s="48" t="s">
        <v>358</v>
      </c>
      <c r="AC145" s="7">
        <v>91672.029250000007</v>
      </c>
    </row>
    <row r="146" spans="1:29">
      <c r="A146" s="5" t="s">
        <v>496</v>
      </c>
      <c r="B146" s="7">
        <v>17033.101149999999</v>
      </c>
      <c r="C146" s="48" t="s">
        <v>358</v>
      </c>
      <c r="D146" s="7">
        <v>17705.85036</v>
      </c>
      <c r="E146" s="48" t="s">
        <v>358</v>
      </c>
      <c r="F146" s="7">
        <v>32466.805540000001</v>
      </c>
      <c r="G146" s="7">
        <v>146229.0784</v>
      </c>
      <c r="H146" s="48" t="s">
        <v>358</v>
      </c>
      <c r="I146" s="48" t="s">
        <v>358</v>
      </c>
      <c r="J146" s="48" t="s">
        <v>358</v>
      </c>
      <c r="K146" s="48" t="s">
        <v>358</v>
      </c>
      <c r="L146" s="48" t="s">
        <v>358</v>
      </c>
      <c r="M146" s="48" t="s">
        <v>358</v>
      </c>
      <c r="N146" s="7">
        <v>213434.83540000001</v>
      </c>
      <c r="O146" s="6">
        <f>N146-forest_land!D138</f>
        <v>-0.16459999998915009</v>
      </c>
      <c r="P146" s="5" t="s">
        <v>496</v>
      </c>
      <c r="Q146" s="7">
        <v>17033.101149999999</v>
      </c>
      <c r="R146" s="48" t="s">
        <v>358</v>
      </c>
      <c r="S146" s="7">
        <v>17705.85036</v>
      </c>
      <c r="T146" s="48" t="s">
        <v>358</v>
      </c>
      <c r="U146" s="7">
        <v>32466.805540000001</v>
      </c>
      <c r="V146" s="7">
        <v>146229.0784</v>
      </c>
      <c r="W146" s="48" t="s">
        <v>358</v>
      </c>
      <c r="X146" s="48" t="s">
        <v>358</v>
      </c>
      <c r="Y146" s="48" t="s">
        <v>358</v>
      </c>
      <c r="Z146" s="48" t="s">
        <v>358</v>
      </c>
      <c r="AA146" s="48" t="s">
        <v>358</v>
      </c>
      <c r="AB146" s="48" t="s">
        <v>358</v>
      </c>
      <c r="AC146" s="7">
        <v>213434.83540000001</v>
      </c>
    </row>
    <row r="147" spans="1:29">
      <c r="A147" s="5" t="s">
        <v>497</v>
      </c>
      <c r="B147" s="48" t="s">
        <v>358</v>
      </c>
      <c r="C147" s="7">
        <v>15990.336859999999</v>
      </c>
      <c r="D147" s="7">
        <v>86091.191519999993</v>
      </c>
      <c r="E147" s="48" t="s">
        <v>358</v>
      </c>
      <c r="F147" s="7">
        <v>15374.76547</v>
      </c>
      <c r="G147" s="7">
        <v>47623.527950000003</v>
      </c>
      <c r="H147" s="7">
        <v>15599.32332</v>
      </c>
      <c r="I147" s="7">
        <v>5821.5640530000001</v>
      </c>
      <c r="J147" s="48" t="s">
        <v>358</v>
      </c>
      <c r="K147" s="48" t="s">
        <v>358</v>
      </c>
      <c r="L147" s="48" t="s">
        <v>358</v>
      </c>
      <c r="M147" s="7">
        <v>2955.3025229999998</v>
      </c>
      <c r="N147" s="7">
        <v>189456.0117</v>
      </c>
      <c r="O147" s="6">
        <f>N147-forest_land!D139</f>
        <v>1.1700000002747402E-2</v>
      </c>
      <c r="P147" s="5" t="s">
        <v>497</v>
      </c>
      <c r="Q147" s="48" t="s">
        <v>358</v>
      </c>
      <c r="R147" s="7">
        <v>15990.336859999999</v>
      </c>
      <c r="S147" s="7">
        <v>86091.191519999993</v>
      </c>
      <c r="T147" s="48" t="s">
        <v>358</v>
      </c>
      <c r="U147" s="7">
        <v>15374.76547</v>
      </c>
      <c r="V147" s="7">
        <v>47623.527950000003</v>
      </c>
      <c r="W147" s="7">
        <v>15599.32332</v>
      </c>
      <c r="X147" s="7">
        <v>5821.5640530000001</v>
      </c>
      <c r="Y147" s="48" t="s">
        <v>358</v>
      </c>
      <c r="Z147" s="48" t="s">
        <v>358</v>
      </c>
      <c r="AA147" s="48" t="s">
        <v>358</v>
      </c>
      <c r="AB147" s="7">
        <v>2955.3025229999998</v>
      </c>
      <c r="AC147" s="7">
        <v>189456.0117</v>
      </c>
    </row>
    <row r="148" spans="1:29">
      <c r="A148" s="5" t="s">
        <v>498</v>
      </c>
      <c r="B148" s="48" t="s">
        <v>358</v>
      </c>
      <c r="C148" s="7">
        <v>24868.200840000001</v>
      </c>
      <c r="D148" s="7">
        <v>30501.295999999998</v>
      </c>
      <c r="E148" s="48" t="s">
        <v>358</v>
      </c>
      <c r="F148" s="7">
        <v>7978.8863879999999</v>
      </c>
      <c r="G148" s="7">
        <v>24559.273239999999</v>
      </c>
      <c r="H148" s="7">
        <v>33217.553070000002</v>
      </c>
      <c r="I148" s="7">
        <v>7276.9550660000004</v>
      </c>
      <c r="J148" s="48" t="s">
        <v>358</v>
      </c>
      <c r="K148" s="48" t="s">
        <v>358</v>
      </c>
      <c r="L148" s="48" t="s">
        <v>358</v>
      </c>
      <c r="M148" s="7">
        <v>2954.189304</v>
      </c>
      <c r="N148" s="7">
        <v>131356.35389999999</v>
      </c>
      <c r="O148" s="6">
        <f>N148-forest_land!D140</f>
        <v>0.35389999998733401</v>
      </c>
      <c r="P148" s="5" t="s">
        <v>498</v>
      </c>
      <c r="Q148" s="48" t="s">
        <v>358</v>
      </c>
      <c r="R148" s="7">
        <v>24868.200840000001</v>
      </c>
      <c r="S148" s="7">
        <v>30501.295999999998</v>
      </c>
      <c r="T148" s="48" t="s">
        <v>358</v>
      </c>
      <c r="U148" s="7">
        <v>7978.8863879999999</v>
      </c>
      <c r="V148" s="7">
        <v>24559.273239999999</v>
      </c>
      <c r="W148" s="7">
        <v>33217.553070000002</v>
      </c>
      <c r="X148" s="7">
        <v>7276.9550660000004</v>
      </c>
      <c r="Y148" s="48" t="s">
        <v>358</v>
      </c>
      <c r="Z148" s="48" t="s">
        <v>358</v>
      </c>
      <c r="AA148" s="48" t="s">
        <v>358</v>
      </c>
      <c r="AB148" s="7">
        <v>2954.189304</v>
      </c>
      <c r="AC148" s="7">
        <v>131356.35389999999</v>
      </c>
    </row>
    <row r="149" spans="1:29">
      <c r="A149" s="5" t="s">
        <v>499</v>
      </c>
      <c r="B149" s="48" t="s">
        <v>358</v>
      </c>
      <c r="C149" s="48" t="s">
        <v>358</v>
      </c>
      <c r="D149" s="7">
        <v>11918.8873</v>
      </c>
      <c r="E149" s="48" t="s">
        <v>358</v>
      </c>
      <c r="F149" s="48" t="s">
        <v>358</v>
      </c>
      <c r="G149" s="7">
        <v>11596.131590000001</v>
      </c>
      <c r="H149" s="48" t="s">
        <v>358</v>
      </c>
      <c r="I149" s="7">
        <v>1530.9224509999999</v>
      </c>
      <c r="J149" s="48" t="s">
        <v>358</v>
      </c>
      <c r="K149" s="48" t="s">
        <v>358</v>
      </c>
      <c r="L149" s="48" t="s">
        <v>358</v>
      </c>
      <c r="M149" s="48" t="s">
        <v>358</v>
      </c>
      <c r="N149" s="7">
        <v>25045.941340000001</v>
      </c>
      <c r="O149" s="6">
        <f>N149-forest_land!D141</f>
        <v>-5.8659999998781132E-2</v>
      </c>
      <c r="P149" s="5" t="s">
        <v>499</v>
      </c>
      <c r="Q149" s="48" t="s">
        <v>358</v>
      </c>
      <c r="R149" s="48" t="s">
        <v>358</v>
      </c>
      <c r="S149" s="7">
        <v>11918.8873</v>
      </c>
      <c r="T149" s="48" t="s">
        <v>358</v>
      </c>
      <c r="U149" s="48" t="s">
        <v>358</v>
      </c>
      <c r="V149" s="7">
        <v>11596.131590000001</v>
      </c>
      <c r="W149" s="48" t="s">
        <v>358</v>
      </c>
      <c r="X149" s="7">
        <v>1530.9224509999999</v>
      </c>
      <c r="Y149" s="48" t="s">
        <v>358</v>
      </c>
      <c r="Z149" s="48" t="s">
        <v>358</v>
      </c>
      <c r="AA149" s="48" t="s">
        <v>358</v>
      </c>
      <c r="AB149" s="48" t="s">
        <v>358</v>
      </c>
      <c r="AC149" s="7">
        <v>25045.941340000001</v>
      </c>
    </row>
    <row r="150" spans="1:29">
      <c r="A150" s="5" t="s">
        <v>500</v>
      </c>
      <c r="B150" s="48" t="s">
        <v>358</v>
      </c>
      <c r="C150" s="48" t="s">
        <v>358</v>
      </c>
      <c r="D150" s="7">
        <v>56818.881200000003</v>
      </c>
      <c r="E150" s="48" t="s">
        <v>358</v>
      </c>
      <c r="F150" s="7">
        <v>20630.523669999999</v>
      </c>
      <c r="G150" s="7">
        <v>26550.603050000002</v>
      </c>
      <c r="H150" s="7">
        <v>8907.8316300000006</v>
      </c>
      <c r="I150" s="48" t="s">
        <v>358</v>
      </c>
      <c r="J150" s="48" t="s">
        <v>358</v>
      </c>
      <c r="K150" s="48" t="s">
        <v>358</v>
      </c>
      <c r="L150" s="48" t="s">
        <v>358</v>
      </c>
      <c r="M150" s="48" t="s">
        <v>358</v>
      </c>
      <c r="N150" s="7">
        <v>112907.83960000001</v>
      </c>
      <c r="O150" s="6">
        <f>N150-forest_land!D142</f>
        <v>-0.16039999999338761</v>
      </c>
      <c r="P150" s="5" t="s">
        <v>500</v>
      </c>
      <c r="Q150" s="48" t="s">
        <v>358</v>
      </c>
      <c r="R150" s="48" t="s">
        <v>358</v>
      </c>
      <c r="S150" s="7">
        <v>56818.881200000003</v>
      </c>
      <c r="T150" s="48" t="s">
        <v>358</v>
      </c>
      <c r="U150" s="7">
        <v>20630.523669999999</v>
      </c>
      <c r="V150" s="7">
        <v>26550.603050000002</v>
      </c>
      <c r="W150" s="7">
        <v>8907.8316300000006</v>
      </c>
      <c r="X150" s="48" t="s">
        <v>358</v>
      </c>
      <c r="Y150" s="48" t="s">
        <v>358</v>
      </c>
      <c r="Z150" s="48" t="s">
        <v>358</v>
      </c>
      <c r="AA150" s="48" t="s">
        <v>358</v>
      </c>
      <c r="AB150" s="48" t="s">
        <v>358</v>
      </c>
      <c r="AC150" s="7">
        <v>112907.83960000001</v>
      </c>
    </row>
    <row r="151" spans="1:29">
      <c r="A151" s="5" t="s">
        <v>501</v>
      </c>
      <c r="B151" s="48" t="s">
        <v>358</v>
      </c>
      <c r="C151" s="7">
        <v>26738.380580000001</v>
      </c>
      <c r="D151" s="7">
        <v>114704.8251</v>
      </c>
      <c r="E151" s="48" t="s">
        <v>358</v>
      </c>
      <c r="F151" s="7">
        <v>29680.271110000001</v>
      </c>
      <c r="G151" s="7">
        <v>39199.486680000002</v>
      </c>
      <c r="H151" s="7">
        <v>98710.917449999994</v>
      </c>
      <c r="I151" s="7">
        <v>7677.2641219999996</v>
      </c>
      <c r="J151" s="7">
        <v>3697.4859839999999</v>
      </c>
      <c r="K151" s="48" t="s">
        <v>358</v>
      </c>
      <c r="L151" s="7">
        <v>5760.5482080000002</v>
      </c>
      <c r="M151" s="7">
        <v>6447.0767379999998</v>
      </c>
      <c r="N151" s="7">
        <v>332616.25589999999</v>
      </c>
      <c r="O151" s="6">
        <f>N151-forest_land!D143</f>
        <v>0.25589999998919666</v>
      </c>
      <c r="P151" s="5" t="s">
        <v>501</v>
      </c>
      <c r="Q151" s="48" t="s">
        <v>358</v>
      </c>
      <c r="R151" s="7">
        <v>26738.380580000001</v>
      </c>
      <c r="S151" s="7">
        <v>114704.8251</v>
      </c>
      <c r="T151" s="48" t="s">
        <v>358</v>
      </c>
      <c r="U151" s="7">
        <v>29680.271110000001</v>
      </c>
      <c r="V151" s="7">
        <v>39199.486680000002</v>
      </c>
      <c r="W151" s="7">
        <v>98710.917449999994</v>
      </c>
      <c r="X151" s="7">
        <v>7677.2641219999996</v>
      </c>
      <c r="Y151" s="7">
        <v>3697.4859839999999</v>
      </c>
      <c r="Z151" s="48" t="s">
        <v>358</v>
      </c>
      <c r="AA151" s="7">
        <v>5760.5482080000002</v>
      </c>
      <c r="AB151" s="7">
        <v>6447.0767379999998</v>
      </c>
      <c r="AC151" s="7">
        <v>332616.25589999999</v>
      </c>
    </row>
    <row r="152" spans="1:29">
      <c r="A152" s="5" t="s">
        <v>502</v>
      </c>
      <c r="B152" s="48" t="s">
        <v>358</v>
      </c>
      <c r="C152" s="7">
        <v>28529.768889999999</v>
      </c>
      <c r="D152" s="7">
        <v>6230.3870809999999</v>
      </c>
      <c r="E152" s="48" t="s">
        <v>358</v>
      </c>
      <c r="F152" s="48" t="s">
        <v>358</v>
      </c>
      <c r="G152" s="7">
        <v>13076.415730000001</v>
      </c>
      <c r="H152" s="48" t="s">
        <v>358</v>
      </c>
      <c r="I152" s="48" t="s">
        <v>358</v>
      </c>
      <c r="J152" s="48" t="s">
        <v>358</v>
      </c>
      <c r="K152" s="48" t="s">
        <v>358</v>
      </c>
      <c r="L152" s="48" t="s">
        <v>358</v>
      </c>
      <c r="M152" s="48" t="s">
        <v>358</v>
      </c>
      <c r="N152" s="7">
        <v>47836.5717</v>
      </c>
      <c r="O152" s="6">
        <f>N152-forest_land!D144</f>
        <v>-0.4282999999995809</v>
      </c>
      <c r="P152" s="5" t="s">
        <v>502</v>
      </c>
      <c r="Q152" s="48" t="s">
        <v>358</v>
      </c>
      <c r="R152" s="7">
        <v>28529.768889999999</v>
      </c>
      <c r="S152" s="7">
        <v>6230.3870809999999</v>
      </c>
      <c r="T152" s="48" t="s">
        <v>358</v>
      </c>
      <c r="U152" s="48" t="s">
        <v>358</v>
      </c>
      <c r="V152" s="7">
        <v>13076.415730000001</v>
      </c>
      <c r="W152" s="48" t="s">
        <v>358</v>
      </c>
      <c r="X152" s="48" t="s">
        <v>358</v>
      </c>
      <c r="Y152" s="48" t="s">
        <v>358</v>
      </c>
      <c r="Z152" s="48" t="s">
        <v>358</v>
      </c>
      <c r="AA152" s="48" t="s">
        <v>358</v>
      </c>
      <c r="AB152" s="48" t="s">
        <v>358</v>
      </c>
      <c r="AC152" s="7">
        <v>47836.5717</v>
      </c>
    </row>
    <row r="153" spans="1:29">
      <c r="A153" s="5" t="s">
        <v>503</v>
      </c>
      <c r="B153" s="48" t="s">
        <v>358</v>
      </c>
      <c r="C153" s="48" t="s">
        <v>358</v>
      </c>
      <c r="D153" s="7">
        <v>23282.664069999999</v>
      </c>
      <c r="E153" s="48" t="s">
        <v>358</v>
      </c>
      <c r="F153" s="7">
        <v>17239.668559999998</v>
      </c>
      <c r="G153" s="7">
        <v>26326.50762</v>
      </c>
      <c r="H153" s="7">
        <v>11643.56302</v>
      </c>
      <c r="I153" s="7">
        <v>10234.008089999999</v>
      </c>
      <c r="J153" s="48" t="s">
        <v>358</v>
      </c>
      <c r="K153" s="48" t="s">
        <v>358</v>
      </c>
      <c r="L153" s="48" t="s">
        <v>358</v>
      </c>
      <c r="M153" s="48" t="s">
        <v>358</v>
      </c>
      <c r="N153" s="7">
        <v>88726.411370000002</v>
      </c>
      <c r="O153" s="6">
        <f>N153-forest_land!D145</f>
        <v>0.41137000000162516</v>
      </c>
      <c r="P153" s="5" t="s">
        <v>503</v>
      </c>
      <c r="Q153" s="48" t="s">
        <v>358</v>
      </c>
      <c r="R153" s="48" t="s">
        <v>358</v>
      </c>
      <c r="S153" s="7">
        <v>23282.664069999999</v>
      </c>
      <c r="T153" s="48" t="s">
        <v>358</v>
      </c>
      <c r="U153" s="7">
        <v>17239.668559999998</v>
      </c>
      <c r="V153" s="7">
        <v>26326.50762</v>
      </c>
      <c r="W153" s="7">
        <v>11643.56302</v>
      </c>
      <c r="X153" s="7">
        <v>10234.008089999999</v>
      </c>
      <c r="Y153" s="48" t="s">
        <v>358</v>
      </c>
      <c r="Z153" s="48" t="s">
        <v>358</v>
      </c>
      <c r="AA153" s="48" t="s">
        <v>358</v>
      </c>
      <c r="AB153" s="48" t="s">
        <v>358</v>
      </c>
      <c r="AC153" s="7">
        <v>88726.411370000002</v>
      </c>
    </row>
    <row r="154" spans="1:29">
      <c r="A154" s="5" t="s">
        <v>504</v>
      </c>
      <c r="B154" s="48" t="s">
        <v>358</v>
      </c>
      <c r="C154" s="48" t="s">
        <v>358</v>
      </c>
      <c r="D154" s="7">
        <v>11739.442010000001</v>
      </c>
      <c r="E154" s="48" t="s">
        <v>358</v>
      </c>
      <c r="F154" s="7">
        <v>7518.219634</v>
      </c>
      <c r="G154" s="7">
        <v>69898.407430000007</v>
      </c>
      <c r="H154" s="7">
        <v>2870.9893400000001</v>
      </c>
      <c r="I154" s="48" t="s">
        <v>358</v>
      </c>
      <c r="J154" s="48" t="s">
        <v>358</v>
      </c>
      <c r="K154" s="48" t="s">
        <v>358</v>
      </c>
      <c r="L154" s="48" t="s">
        <v>358</v>
      </c>
      <c r="M154" s="48" t="s">
        <v>358</v>
      </c>
      <c r="N154" s="7">
        <v>92027.058409999998</v>
      </c>
      <c r="O154" s="6">
        <f>N154-forest_land!D146</f>
        <v>5.8409999997820705E-2</v>
      </c>
      <c r="P154" s="5" t="s">
        <v>504</v>
      </c>
      <c r="Q154" s="48" t="s">
        <v>358</v>
      </c>
      <c r="R154" s="48" t="s">
        <v>358</v>
      </c>
      <c r="S154" s="7">
        <v>11739.442010000001</v>
      </c>
      <c r="T154" s="48" t="s">
        <v>358</v>
      </c>
      <c r="U154" s="7">
        <v>7518.219634</v>
      </c>
      <c r="V154" s="7">
        <v>69898.407430000007</v>
      </c>
      <c r="W154" s="7">
        <v>2870.9893400000001</v>
      </c>
      <c r="X154" s="48" t="s">
        <v>358</v>
      </c>
      <c r="Y154" s="48" t="s">
        <v>358</v>
      </c>
      <c r="Z154" s="48" t="s">
        <v>358</v>
      </c>
      <c r="AA154" s="48" t="s">
        <v>358</v>
      </c>
      <c r="AB154" s="48" t="s">
        <v>358</v>
      </c>
      <c r="AC154" s="7">
        <v>92027.058409999998</v>
      </c>
    </row>
    <row r="155" spans="1:29">
      <c r="A155" s="5" t="s">
        <v>505</v>
      </c>
      <c r="B155" s="48" t="s">
        <v>358</v>
      </c>
      <c r="C155" s="48" t="s">
        <v>358</v>
      </c>
      <c r="D155" s="7">
        <v>109794.23609999999</v>
      </c>
      <c r="E155" s="48" t="s">
        <v>358</v>
      </c>
      <c r="F155" s="7">
        <v>23247.324980000001</v>
      </c>
      <c r="G155" s="7">
        <v>85761.397459999993</v>
      </c>
      <c r="H155" s="7">
        <v>17395.08714</v>
      </c>
      <c r="I155" s="48">
        <v>1455.3910129999999</v>
      </c>
      <c r="J155" s="48" t="s">
        <v>358</v>
      </c>
      <c r="K155" s="48" t="s">
        <v>358</v>
      </c>
      <c r="L155" s="48" t="s">
        <v>358</v>
      </c>
      <c r="M155" s="7">
        <v>1455.3910129999999</v>
      </c>
      <c r="N155" s="7">
        <v>239108.82769999999</v>
      </c>
      <c r="O155" s="6">
        <f>N155-forest_land!D147</f>
        <v>-0.1723000000056345</v>
      </c>
      <c r="P155" s="5" t="s">
        <v>505</v>
      </c>
      <c r="Q155" s="48" t="s">
        <v>358</v>
      </c>
      <c r="R155" s="48" t="s">
        <v>358</v>
      </c>
      <c r="S155" s="7">
        <v>109794.23609999999</v>
      </c>
      <c r="T155" s="48" t="s">
        <v>358</v>
      </c>
      <c r="U155" s="7">
        <v>23247.324980000001</v>
      </c>
      <c r="V155" s="7">
        <v>85761.397459999993</v>
      </c>
      <c r="W155" s="7">
        <v>17395.08714</v>
      </c>
      <c r="X155" s="48">
        <v>1455.3910129999999</v>
      </c>
      <c r="Y155" s="48" t="s">
        <v>358</v>
      </c>
      <c r="Z155" s="48" t="s">
        <v>358</v>
      </c>
      <c r="AA155" s="48" t="s">
        <v>358</v>
      </c>
      <c r="AB155" s="7">
        <v>1455.3910129999999</v>
      </c>
      <c r="AC155" s="7">
        <v>239108.82769999999</v>
      </c>
    </row>
    <row r="156" spans="1:29">
      <c r="A156" s="5" t="s">
        <v>506</v>
      </c>
      <c r="B156" s="48" t="s">
        <v>358</v>
      </c>
      <c r="C156" s="7">
        <v>14510.958909999999</v>
      </c>
      <c r="D156" s="7">
        <v>72111.418479999993</v>
      </c>
      <c r="E156" s="48" t="s">
        <v>358</v>
      </c>
      <c r="F156" s="7">
        <v>21653.35759</v>
      </c>
      <c r="G156" s="7">
        <v>33067.740810000003</v>
      </c>
      <c r="H156" s="7">
        <v>44207.667529999999</v>
      </c>
      <c r="I156" s="7">
        <v>5627.0680199999997</v>
      </c>
      <c r="J156" s="48" t="s">
        <v>358</v>
      </c>
      <c r="K156" s="48" t="s">
        <v>358</v>
      </c>
      <c r="L156" s="48" t="s">
        <v>358</v>
      </c>
      <c r="M156" s="7">
        <v>5625.5299080000004</v>
      </c>
      <c r="N156" s="7">
        <v>196803.74119999999</v>
      </c>
      <c r="O156" s="6">
        <f>N156-forest_land!D148</f>
        <v>-0.25880000001052395</v>
      </c>
      <c r="P156" s="5" t="s">
        <v>506</v>
      </c>
      <c r="Q156" s="48" t="s">
        <v>358</v>
      </c>
      <c r="R156" s="7">
        <v>14510.958909999999</v>
      </c>
      <c r="S156" s="7">
        <v>72111.418479999993</v>
      </c>
      <c r="T156" s="48" t="s">
        <v>358</v>
      </c>
      <c r="U156" s="7">
        <v>21653.35759</v>
      </c>
      <c r="V156" s="7">
        <v>33067.740810000003</v>
      </c>
      <c r="W156" s="7">
        <v>44207.667529999999</v>
      </c>
      <c r="X156" s="7">
        <v>5627.0680199999997</v>
      </c>
      <c r="Y156" s="48" t="s">
        <v>358</v>
      </c>
      <c r="Z156" s="48" t="s">
        <v>358</v>
      </c>
      <c r="AA156" s="48" t="s">
        <v>358</v>
      </c>
      <c r="AB156" s="7">
        <v>5625.5299080000004</v>
      </c>
      <c r="AC156" s="7">
        <v>196803.74119999999</v>
      </c>
    </row>
    <row r="157" spans="1:29">
      <c r="A157" s="5" t="s">
        <v>507</v>
      </c>
      <c r="B157" s="48" t="s">
        <v>358</v>
      </c>
      <c r="C157" s="48" t="s">
        <v>358</v>
      </c>
      <c r="D157" s="7">
        <v>110598.0632</v>
      </c>
      <c r="E157" s="48" t="s">
        <v>358</v>
      </c>
      <c r="F157" s="7">
        <v>26045.385920000001</v>
      </c>
      <c r="G157" s="7">
        <v>51439.317949999997</v>
      </c>
      <c r="H157" s="7">
        <v>14313.113719999999</v>
      </c>
      <c r="I157" s="7">
        <v>5645.4035240000003</v>
      </c>
      <c r="J157" s="48" t="s">
        <v>358</v>
      </c>
      <c r="K157" s="48" t="s">
        <v>358</v>
      </c>
      <c r="L157" s="48" t="s">
        <v>358</v>
      </c>
      <c r="M157" s="7">
        <v>1455.3910129999999</v>
      </c>
      <c r="N157" s="7">
        <v>209496.6753</v>
      </c>
      <c r="O157" s="6">
        <f>N157-forest_land!D149</f>
        <v>-0.3246999999973923</v>
      </c>
      <c r="P157" s="5" t="s">
        <v>507</v>
      </c>
      <c r="Q157" s="48" t="s">
        <v>358</v>
      </c>
      <c r="R157" s="48" t="s">
        <v>358</v>
      </c>
      <c r="S157" s="7">
        <v>110598.0632</v>
      </c>
      <c r="T157" s="48" t="s">
        <v>358</v>
      </c>
      <c r="U157" s="7">
        <v>26045.385920000001</v>
      </c>
      <c r="V157" s="7">
        <v>51439.317949999997</v>
      </c>
      <c r="W157" s="7">
        <v>14313.113719999999</v>
      </c>
      <c r="X157" s="7">
        <v>5645.4035240000003</v>
      </c>
      <c r="Y157" s="48" t="s">
        <v>358</v>
      </c>
      <c r="Z157" s="48" t="s">
        <v>358</v>
      </c>
      <c r="AA157" s="48" t="s">
        <v>358</v>
      </c>
      <c r="AB157" s="7">
        <v>1455.3910129999999</v>
      </c>
      <c r="AC157" s="7">
        <v>209496.6753</v>
      </c>
    </row>
    <row r="158" spans="1:29">
      <c r="A158" s="5" t="s">
        <v>508</v>
      </c>
      <c r="B158" s="48" t="s">
        <v>358</v>
      </c>
      <c r="C158" s="48" t="s">
        <v>358</v>
      </c>
      <c r="D158" s="7">
        <v>73241.688800000004</v>
      </c>
      <c r="E158" s="48" t="s">
        <v>358</v>
      </c>
      <c r="F158" s="7">
        <v>9544.7308740000008</v>
      </c>
      <c r="G158" s="7">
        <v>34146.63162</v>
      </c>
      <c r="H158" s="48" t="s">
        <v>358</v>
      </c>
      <c r="I158" s="7">
        <v>5005.3807720000004</v>
      </c>
      <c r="J158" s="48" t="s">
        <v>358</v>
      </c>
      <c r="K158" s="48" t="s">
        <v>358</v>
      </c>
      <c r="L158" s="48" t="s">
        <v>358</v>
      </c>
      <c r="M158" s="48" t="s">
        <v>358</v>
      </c>
      <c r="N158" s="7">
        <v>121938.43210000001</v>
      </c>
      <c r="O158" s="6">
        <f>N158-forest_land!D150</f>
        <v>0.43210000000544824</v>
      </c>
      <c r="P158" s="5" t="s">
        <v>508</v>
      </c>
      <c r="Q158" s="48" t="s">
        <v>358</v>
      </c>
      <c r="R158" s="48" t="s">
        <v>358</v>
      </c>
      <c r="S158" s="7">
        <v>73241.688800000004</v>
      </c>
      <c r="T158" s="48" t="s">
        <v>358</v>
      </c>
      <c r="U158" s="7">
        <v>9544.7308740000008</v>
      </c>
      <c r="V158" s="7">
        <v>34146.63162</v>
      </c>
      <c r="W158" s="48" t="s">
        <v>358</v>
      </c>
      <c r="X158" s="7">
        <v>5005.3807720000004</v>
      </c>
      <c r="Y158" s="48" t="s">
        <v>358</v>
      </c>
      <c r="Z158" s="48" t="s">
        <v>358</v>
      </c>
      <c r="AA158" s="48" t="s">
        <v>358</v>
      </c>
      <c r="AB158" s="48" t="s">
        <v>358</v>
      </c>
      <c r="AC158" s="7">
        <v>121938.43210000001</v>
      </c>
    </row>
    <row r="159" spans="1:29">
      <c r="A159" s="5" t="s">
        <v>509</v>
      </c>
      <c r="B159" s="48" t="s">
        <v>358</v>
      </c>
      <c r="C159" s="7">
        <v>51307.815430000002</v>
      </c>
      <c r="D159" s="7">
        <v>55565.253510000002</v>
      </c>
      <c r="E159" s="48" t="s">
        <v>358</v>
      </c>
      <c r="F159" s="7">
        <v>20370.239239999999</v>
      </c>
      <c r="G159" s="7">
        <v>12383.93245</v>
      </c>
      <c r="H159" s="7">
        <v>35074.070299999999</v>
      </c>
      <c r="I159" s="7">
        <v>1440.137052</v>
      </c>
      <c r="J159" s="48" t="s">
        <v>358</v>
      </c>
      <c r="K159" s="48" t="s">
        <v>358</v>
      </c>
      <c r="L159" s="48" t="s">
        <v>358</v>
      </c>
      <c r="M159" s="7">
        <v>8688.8104619999995</v>
      </c>
      <c r="N159" s="7">
        <v>184830.25839999999</v>
      </c>
      <c r="O159" s="6">
        <f>N159-forest_land!D151</f>
        <v>0.25839999999152496</v>
      </c>
      <c r="P159" s="5" t="s">
        <v>509</v>
      </c>
      <c r="Q159" s="48" t="s">
        <v>358</v>
      </c>
      <c r="R159" s="7">
        <v>51307.815430000002</v>
      </c>
      <c r="S159" s="7">
        <v>55565.253510000002</v>
      </c>
      <c r="T159" s="48" t="s">
        <v>358</v>
      </c>
      <c r="U159" s="7">
        <v>20370.239239999999</v>
      </c>
      <c r="V159" s="7">
        <v>12383.93245</v>
      </c>
      <c r="W159" s="7">
        <v>35074.070299999999</v>
      </c>
      <c r="X159" s="7">
        <v>1440.137052</v>
      </c>
      <c r="Y159" s="48" t="s">
        <v>358</v>
      </c>
      <c r="Z159" s="48" t="s">
        <v>358</v>
      </c>
      <c r="AA159" s="48" t="s">
        <v>358</v>
      </c>
      <c r="AB159" s="7">
        <v>8688.8104619999995</v>
      </c>
      <c r="AC159" s="7">
        <v>184830.25839999999</v>
      </c>
    </row>
    <row r="160" spans="1:29">
      <c r="A160" s="5" t="s">
        <v>510</v>
      </c>
      <c r="B160" s="48" t="s">
        <v>358</v>
      </c>
      <c r="C160" s="7">
        <v>47579.550660000001</v>
      </c>
      <c r="D160" s="7">
        <v>81144.017250000004</v>
      </c>
      <c r="E160" s="48" t="s">
        <v>358</v>
      </c>
      <c r="F160" s="7">
        <v>27964.07273</v>
      </c>
      <c r="G160" s="7">
        <v>48911.9715</v>
      </c>
      <c r="H160" s="7">
        <v>23582.63551</v>
      </c>
      <c r="I160" s="48" t="s">
        <v>358</v>
      </c>
      <c r="J160" s="48" t="s">
        <v>358</v>
      </c>
      <c r="K160" s="48" t="s">
        <v>358</v>
      </c>
      <c r="L160" s="7">
        <v>6523.4953750000004</v>
      </c>
      <c r="M160" s="48" t="s">
        <v>358</v>
      </c>
      <c r="N160" s="7">
        <v>235705.74299999999</v>
      </c>
      <c r="O160" s="6">
        <f>N160-forest_land!D152</f>
        <v>-0.25700000001234002</v>
      </c>
      <c r="P160" s="5" t="s">
        <v>510</v>
      </c>
      <c r="Q160" s="48" t="s">
        <v>358</v>
      </c>
      <c r="R160" s="7">
        <v>47579.550660000001</v>
      </c>
      <c r="S160" s="7">
        <v>81144.017250000004</v>
      </c>
      <c r="T160" s="48" t="s">
        <v>358</v>
      </c>
      <c r="U160" s="7">
        <v>27964.07273</v>
      </c>
      <c r="V160" s="7">
        <v>48911.9715</v>
      </c>
      <c r="W160" s="7">
        <v>23582.63551</v>
      </c>
      <c r="X160" s="48" t="s">
        <v>358</v>
      </c>
      <c r="Y160" s="48" t="s">
        <v>358</v>
      </c>
      <c r="Z160" s="48" t="s">
        <v>358</v>
      </c>
      <c r="AA160" s="7">
        <v>6523.4953750000004</v>
      </c>
      <c r="AB160" s="48" t="s">
        <v>358</v>
      </c>
      <c r="AC160" s="7">
        <v>235705.74299999999</v>
      </c>
    </row>
    <row r="161" spans="1:29">
      <c r="A161" s="5" t="s">
        <v>511</v>
      </c>
      <c r="B161" s="48" t="s">
        <v>358</v>
      </c>
      <c r="C161" s="7">
        <v>37605.339820000001</v>
      </c>
      <c r="D161" s="7">
        <v>92159.21372</v>
      </c>
      <c r="E161" s="48" t="s">
        <v>358</v>
      </c>
      <c r="F161" s="7">
        <v>20304.125919999999</v>
      </c>
      <c r="G161" s="7">
        <v>16736.45793</v>
      </c>
      <c r="H161" s="7">
        <v>64739.085610000002</v>
      </c>
      <c r="I161" s="7">
        <v>10550.501190000001</v>
      </c>
      <c r="J161" s="7">
        <v>5760.5482080000002</v>
      </c>
      <c r="K161" s="48" t="s">
        <v>358</v>
      </c>
      <c r="L161" s="48" t="s">
        <v>358</v>
      </c>
      <c r="M161" s="48" t="s">
        <v>358</v>
      </c>
      <c r="N161" s="7">
        <v>247855.27239999999</v>
      </c>
      <c r="O161" s="6">
        <f>N161-forest_land!D153</f>
        <v>0.27239999998710118</v>
      </c>
      <c r="P161" s="5" t="s">
        <v>511</v>
      </c>
      <c r="Q161" s="48" t="s">
        <v>358</v>
      </c>
      <c r="R161" s="7">
        <v>37605.339820000001</v>
      </c>
      <c r="S161" s="7">
        <v>92159.21372</v>
      </c>
      <c r="T161" s="48" t="s">
        <v>358</v>
      </c>
      <c r="U161" s="7">
        <v>20304.125919999999</v>
      </c>
      <c r="V161" s="7">
        <v>16736.45793</v>
      </c>
      <c r="W161" s="7">
        <v>64739.085610000002</v>
      </c>
      <c r="X161" s="7">
        <v>10550.501190000001</v>
      </c>
      <c r="Y161" s="7">
        <v>5760.5482080000002</v>
      </c>
      <c r="Z161" s="48" t="s">
        <v>358</v>
      </c>
      <c r="AA161" s="48" t="s">
        <v>358</v>
      </c>
      <c r="AB161" s="48" t="s">
        <v>358</v>
      </c>
      <c r="AC161" s="7">
        <v>247855.27239999999</v>
      </c>
    </row>
    <row r="162" spans="1:29">
      <c r="A162" s="5" t="s">
        <v>512</v>
      </c>
      <c r="B162" s="48" t="s">
        <v>358</v>
      </c>
      <c r="C162" s="7">
        <v>10643.192010000001</v>
      </c>
      <c r="D162" s="7">
        <v>40254.000650000002</v>
      </c>
      <c r="E162" s="48" t="s">
        <v>358</v>
      </c>
      <c r="F162" s="7">
        <v>8028.9032079999997</v>
      </c>
      <c r="G162" s="7">
        <v>37855.804660000002</v>
      </c>
      <c r="H162" s="7">
        <v>55921.683859999997</v>
      </c>
      <c r="I162" s="48" t="s">
        <v>358</v>
      </c>
      <c r="J162" s="48" t="s">
        <v>358</v>
      </c>
      <c r="K162" s="48" t="s">
        <v>358</v>
      </c>
      <c r="L162" s="48" t="s">
        <v>358</v>
      </c>
      <c r="M162" s="7">
        <v>2848.81043</v>
      </c>
      <c r="N162" s="7">
        <v>155552.39480000001</v>
      </c>
      <c r="O162" s="6">
        <f>N162-forest_land!D154</f>
        <v>0.39480000000912696</v>
      </c>
      <c r="P162" s="5" t="s">
        <v>512</v>
      </c>
      <c r="Q162" s="48" t="s">
        <v>358</v>
      </c>
      <c r="R162" s="7">
        <v>10643.192010000001</v>
      </c>
      <c r="S162" s="7">
        <v>40254.000650000002</v>
      </c>
      <c r="T162" s="48" t="s">
        <v>358</v>
      </c>
      <c r="U162" s="7">
        <v>8028.9032079999997</v>
      </c>
      <c r="V162" s="7">
        <v>37855.804660000002</v>
      </c>
      <c r="W162" s="7">
        <v>55921.683859999997</v>
      </c>
      <c r="X162" s="48" t="s">
        <v>358</v>
      </c>
      <c r="Y162" s="48" t="s">
        <v>358</v>
      </c>
      <c r="Z162" s="48" t="s">
        <v>358</v>
      </c>
      <c r="AA162" s="48" t="s">
        <v>358</v>
      </c>
      <c r="AB162" s="7">
        <v>2848.81043</v>
      </c>
      <c r="AC162" s="7">
        <v>155552.39480000001</v>
      </c>
    </row>
    <row r="163" spans="1:29">
      <c r="A163" s="5" t="s">
        <v>513</v>
      </c>
      <c r="B163" s="48" t="s">
        <v>358</v>
      </c>
      <c r="C163" s="7">
        <v>46862.152130000002</v>
      </c>
      <c r="D163" s="7">
        <v>51208.284269999996</v>
      </c>
      <c r="E163" s="48" t="s">
        <v>358</v>
      </c>
      <c r="F163" s="7">
        <v>35460.575320000004</v>
      </c>
      <c r="G163" s="7">
        <v>46997.579740000001</v>
      </c>
      <c r="H163" s="7">
        <v>11600.027190000001</v>
      </c>
      <c r="I163" s="7">
        <v>3061.9603379999999</v>
      </c>
      <c r="J163" s="48" t="s">
        <v>358</v>
      </c>
      <c r="K163" s="48" t="s">
        <v>358</v>
      </c>
      <c r="L163" s="48" t="s">
        <v>358</v>
      </c>
      <c r="M163" s="7">
        <v>9084.2711369999997</v>
      </c>
      <c r="N163" s="7">
        <v>204274.85010000001</v>
      </c>
      <c r="O163" s="6">
        <f>N163-forest_land!D155</f>
        <v>-0.14989999998942949</v>
      </c>
      <c r="P163" s="5" t="s">
        <v>513</v>
      </c>
      <c r="Q163" s="48" t="s">
        <v>358</v>
      </c>
      <c r="R163" s="7">
        <v>46862.152130000002</v>
      </c>
      <c r="S163" s="7">
        <v>51208.284269999996</v>
      </c>
      <c r="T163" s="48" t="s">
        <v>358</v>
      </c>
      <c r="U163" s="7">
        <v>35460.575320000004</v>
      </c>
      <c r="V163" s="7">
        <v>46997.579740000001</v>
      </c>
      <c r="W163" s="7">
        <v>11600.027190000001</v>
      </c>
      <c r="X163" s="7">
        <v>3061.9603379999999</v>
      </c>
      <c r="Y163" s="48" t="s">
        <v>358</v>
      </c>
      <c r="Z163" s="48" t="s">
        <v>358</v>
      </c>
      <c r="AA163" s="48" t="s">
        <v>358</v>
      </c>
      <c r="AB163" s="7">
        <v>9084.2711369999997</v>
      </c>
      <c r="AC163" s="7">
        <v>204274.85010000001</v>
      </c>
    </row>
    <row r="164" spans="1:29">
      <c r="A164" s="5" t="s">
        <v>514</v>
      </c>
      <c r="B164" s="48" t="s">
        <v>358</v>
      </c>
      <c r="C164" s="7">
        <v>16373.32768</v>
      </c>
      <c r="D164" s="7">
        <v>18914.3351</v>
      </c>
      <c r="E164" s="48" t="s">
        <v>358</v>
      </c>
      <c r="F164" s="48" t="s">
        <v>358</v>
      </c>
      <c r="G164" s="48" t="s">
        <v>358</v>
      </c>
      <c r="H164" s="7">
        <v>38830.320800000001</v>
      </c>
      <c r="I164" s="7">
        <v>7568.66392</v>
      </c>
      <c r="J164" s="48" t="s">
        <v>358</v>
      </c>
      <c r="K164" s="48" t="s">
        <v>358</v>
      </c>
      <c r="L164" s="7">
        <v>4440.5256909999998</v>
      </c>
      <c r="M164" s="7">
        <v>1581.785108</v>
      </c>
      <c r="N164" s="7">
        <v>87708.958289999995</v>
      </c>
      <c r="O164" s="6">
        <f>N164-forest_land!D156</f>
        <v>-4.1710000004968606E-2</v>
      </c>
      <c r="P164" s="5" t="s">
        <v>514</v>
      </c>
      <c r="Q164" s="48" t="s">
        <v>358</v>
      </c>
      <c r="R164" s="7">
        <v>16373.32768</v>
      </c>
      <c r="S164" s="7">
        <v>18914.3351</v>
      </c>
      <c r="T164" s="48" t="s">
        <v>358</v>
      </c>
      <c r="U164" s="48" t="s">
        <v>358</v>
      </c>
      <c r="V164" s="48" t="s">
        <v>358</v>
      </c>
      <c r="W164" s="7">
        <v>38830.320800000001</v>
      </c>
      <c r="X164" s="7">
        <v>7568.66392</v>
      </c>
      <c r="Y164" s="48" t="s">
        <v>358</v>
      </c>
      <c r="Z164" s="48" t="s">
        <v>358</v>
      </c>
      <c r="AA164" s="7">
        <v>4440.5256909999998</v>
      </c>
      <c r="AB164" s="7">
        <v>1581.785108</v>
      </c>
      <c r="AC164" s="7">
        <v>87708.958289999995</v>
      </c>
    </row>
    <row r="165" spans="1:29">
      <c r="A165" s="5" t="s">
        <v>515</v>
      </c>
      <c r="B165" s="48" t="s">
        <v>358</v>
      </c>
      <c r="C165" s="7">
        <v>50830.734490000003</v>
      </c>
      <c r="D165" s="7">
        <v>32588.981329999999</v>
      </c>
      <c r="E165" s="48" t="s">
        <v>358</v>
      </c>
      <c r="F165" s="7">
        <v>29738.132160000001</v>
      </c>
      <c r="G165" s="7">
        <v>8153.334554</v>
      </c>
      <c r="H165" s="7">
        <v>36646.900379999999</v>
      </c>
      <c r="I165" s="48" t="s">
        <v>358</v>
      </c>
      <c r="J165" s="48" t="s">
        <v>358</v>
      </c>
      <c r="K165" s="48" t="s">
        <v>358</v>
      </c>
      <c r="L165" s="48" t="s">
        <v>358</v>
      </c>
      <c r="M165" s="7" t="s">
        <v>358</v>
      </c>
      <c r="N165" s="7">
        <v>157958.08290000001</v>
      </c>
      <c r="O165" s="6">
        <f>N165-forest_land!D157</f>
        <v>8.2900000008521602E-2</v>
      </c>
      <c r="P165" s="5" t="s">
        <v>515</v>
      </c>
      <c r="Q165" s="48" t="s">
        <v>358</v>
      </c>
      <c r="R165" s="7">
        <v>50830.734490000003</v>
      </c>
      <c r="S165" s="7">
        <v>32588.981329999999</v>
      </c>
      <c r="T165" s="48" t="s">
        <v>358</v>
      </c>
      <c r="U165" s="7">
        <v>29738.132160000001</v>
      </c>
      <c r="V165" s="7">
        <v>8153.334554</v>
      </c>
      <c r="W165" s="7">
        <v>36646.900379999999</v>
      </c>
      <c r="X165" s="48" t="s">
        <v>358</v>
      </c>
      <c r="Y165" s="48" t="s">
        <v>358</v>
      </c>
      <c r="Z165" s="48" t="s">
        <v>358</v>
      </c>
      <c r="AA165" s="48" t="s">
        <v>358</v>
      </c>
      <c r="AB165" s="7" t="s">
        <v>358</v>
      </c>
      <c r="AC165" s="7">
        <v>157958.08290000001</v>
      </c>
    </row>
    <row r="166" spans="1:29">
      <c r="A166" s="5" t="s">
        <v>516</v>
      </c>
      <c r="B166" s="48" t="s">
        <v>358</v>
      </c>
      <c r="C166" s="48" t="s">
        <v>358</v>
      </c>
      <c r="D166" s="7">
        <v>6978.330105</v>
      </c>
      <c r="E166" s="48" t="s">
        <v>358</v>
      </c>
      <c r="F166" s="7">
        <v>12416.783960000001</v>
      </c>
      <c r="G166" s="7">
        <v>63982.253799999999</v>
      </c>
      <c r="H166" s="48" t="s">
        <v>358</v>
      </c>
      <c r="I166" s="48" t="s">
        <v>358</v>
      </c>
      <c r="J166" s="48" t="s">
        <v>358</v>
      </c>
      <c r="K166" s="48" t="s">
        <v>358</v>
      </c>
      <c r="L166" s="48" t="s">
        <v>358</v>
      </c>
      <c r="M166" s="48" t="s">
        <v>358</v>
      </c>
      <c r="N166" s="7">
        <v>83377.367870000002</v>
      </c>
      <c r="O166" s="6">
        <f>N166-forest_land!D158</f>
        <v>0.36787000000185799</v>
      </c>
      <c r="P166" s="5" t="s">
        <v>516</v>
      </c>
      <c r="Q166" s="48" t="s">
        <v>358</v>
      </c>
      <c r="R166" s="48" t="s">
        <v>358</v>
      </c>
      <c r="S166" s="7">
        <v>6978.330105</v>
      </c>
      <c r="T166" s="48" t="s">
        <v>358</v>
      </c>
      <c r="U166" s="7">
        <v>12416.783960000001</v>
      </c>
      <c r="V166" s="7">
        <v>63982.253799999999</v>
      </c>
      <c r="W166" s="48" t="s">
        <v>358</v>
      </c>
      <c r="X166" s="48" t="s">
        <v>358</v>
      </c>
      <c r="Y166" s="48" t="s">
        <v>358</v>
      </c>
      <c r="Z166" s="48" t="s">
        <v>358</v>
      </c>
      <c r="AA166" s="48" t="s">
        <v>358</v>
      </c>
      <c r="AB166" s="48" t="s">
        <v>358</v>
      </c>
      <c r="AC166" s="7">
        <v>83377.367870000002</v>
      </c>
    </row>
    <row r="167" spans="1:29">
      <c r="A167" s="5" t="s">
        <v>517</v>
      </c>
      <c r="B167" s="48" t="s">
        <v>358</v>
      </c>
      <c r="C167" s="7">
        <v>51107.937890000001</v>
      </c>
      <c r="D167" s="7">
        <v>23012.768349999998</v>
      </c>
      <c r="E167" s="48" t="s">
        <v>358</v>
      </c>
      <c r="F167" s="7">
        <v>1440.137052</v>
      </c>
      <c r="G167" s="7">
        <v>19906.468809999998</v>
      </c>
      <c r="H167" s="7">
        <v>9166.8640529999993</v>
      </c>
      <c r="I167" s="48" t="s">
        <v>358</v>
      </c>
      <c r="J167" s="48" t="s">
        <v>358</v>
      </c>
      <c r="K167" s="48" t="s">
        <v>358</v>
      </c>
      <c r="L167" s="48" t="s">
        <v>358</v>
      </c>
      <c r="M167" s="7">
        <v>8058.8459220000004</v>
      </c>
      <c r="N167" s="7">
        <v>112693.0221</v>
      </c>
      <c r="O167" s="6">
        <f>N167-forest_land!D159</f>
        <v>2.2100000001955777E-2</v>
      </c>
      <c r="P167" s="5" t="s">
        <v>517</v>
      </c>
      <c r="Q167" s="48" t="s">
        <v>358</v>
      </c>
      <c r="R167" s="7">
        <v>51107.937890000001</v>
      </c>
      <c r="S167" s="7">
        <v>23012.768349999998</v>
      </c>
      <c r="T167" s="48" t="s">
        <v>358</v>
      </c>
      <c r="U167" s="7">
        <v>1440.137052</v>
      </c>
      <c r="V167" s="7">
        <v>19906.468809999998</v>
      </c>
      <c r="W167" s="7">
        <v>9166.8640529999993</v>
      </c>
      <c r="X167" s="48" t="s">
        <v>358</v>
      </c>
      <c r="Y167" s="48" t="s">
        <v>358</v>
      </c>
      <c r="Z167" s="48" t="s">
        <v>358</v>
      </c>
      <c r="AA167" s="48" t="s">
        <v>358</v>
      </c>
      <c r="AB167" s="7">
        <v>8058.8459220000004</v>
      </c>
      <c r="AC167" s="7">
        <v>112693.0221</v>
      </c>
    </row>
    <row r="168" spans="1:29">
      <c r="A168" s="5" t="s">
        <v>518</v>
      </c>
      <c r="B168" s="48" t="s">
        <v>358</v>
      </c>
      <c r="C168" s="48" t="s">
        <v>358</v>
      </c>
      <c r="D168" s="7">
        <v>99920.046230000007</v>
      </c>
      <c r="E168" s="48" t="s">
        <v>358</v>
      </c>
      <c r="F168" s="7">
        <v>8364.1534929999998</v>
      </c>
      <c r="G168" s="7">
        <v>66550.483890000003</v>
      </c>
      <c r="H168" s="7">
        <v>9000.1609129999997</v>
      </c>
      <c r="I168" s="7">
        <v>17465.344519999999</v>
      </c>
      <c r="J168" s="48" t="s">
        <v>358</v>
      </c>
      <c r="K168" s="48" t="s">
        <v>358</v>
      </c>
      <c r="L168" s="48" t="s">
        <v>358</v>
      </c>
      <c r="M168" s="48" t="s">
        <v>358</v>
      </c>
      <c r="N168" s="7">
        <v>201300.18900000001</v>
      </c>
      <c r="O168" s="6">
        <f>N168-forest_land!D160</f>
        <v>0.18900000001303852</v>
      </c>
      <c r="P168" s="5" t="s">
        <v>518</v>
      </c>
      <c r="Q168" s="48" t="s">
        <v>358</v>
      </c>
      <c r="R168" s="48" t="s">
        <v>358</v>
      </c>
      <c r="S168" s="7">
        <v>99920.046230000007</v>
      </c>
      <c r="T168" s="48" t="s">
        <v>358</v>
      </c>
      <c r="U168" s="7">
        <v>8364.1534929999998</v>
      </c>
      <c r="V168" s="7">
        <v>66550.483890000003</v>
      </c>
      <c r="W168" s="7">
        <v>9000.1609129999997</v>
      </c>
      <c r="X168" s="7">
        <v>17465.344519999999</v>
      </c>
      <c r="Y168" s="48" t="s">
        <v>358</v>
      </c>
      <c r="Z168" s="48" t="s">
        <v>358</v>
      </c>
      <c r="AA168" s="48" t="s">
        <v>358</v>
      </c>
      <c r="AB168" s="48" t="s">
        <v>358</v>
      </c>
      <c r="AC168" s="7">
        <v>201300.18900000001</v>
      </c>
    </row>
    <row r="169" spans="1:29">
      <c r="A169" s="5" t="s">
        <v>519</v>
      </c>
      <c r="B169" s="48" t="s">
        <v>358</v>
      </c>
      <c r="C169" s="7">
        <v>33524.27951</v>
      </c>
      <c r="D169" s="7">
        <v>20810.956989999999</v>
      </c>
      <c r="E169" s="48" t="s">
        <v>358</v>
      </c>
      <c r="F169" s="7">
        <v>6152.9655409999996</v>
      </c>
      <c r="G169" s="7">
        <v>3061.9603379999999</v>
      </c>
      <c r="H169" s="7">
        <v>10361.22661</v>
      </c>
      <c r="I169" s="48" t="s">
        <v>358</v>
      </c>
      <c r="J169" s="48" t="s">
        <v>358</v>
      </c>
      <c r="K169" s="48" t="s">
        <v>358</v>
      </c>
      <c r="L169" s="48" t="s">
        <v>358</v>
      </c>
      <c r="M169" s="48" t="s">
        <v>358</v>
      </c>
      <c r="N169" s="7">
        <v>73911.388990000007</v>
      </c>
      <c r="O169" s="6">
        <f>N169-forest_land!D161</f>
        <v>0.38899000000674278</v>
      </c>
      <c r="P169" s="5" t="s">
        <v>519</v>
      </c>
      <c r="Q169" s="48" t="s">
        <v>358</v>
      </c>
      <c r="R169" s="7">
        <v>33524.27951</v>
      </c>
      <c r="S169" s="7">
        <v>20810.956989999999</v>
      </c>
      <c r="T169" s="48" t="s">
        <v>358</v>
      </c>
      <c r="U169" s="7">
        <v>6152.9655409999996</v>
      </c>
      <c r="V169" s="7">
        <v>3061.9603379999999</v>
      </c>
      <c r="W169" s="7">
        <v>10361.22661</v>
      </c>
      <c r="X169" s="48" t="s">
        <v>358</v>
      </c>
      <c r="Y169" s="48" t="s">
        <v>358</v>
      </c>
      <c r="Z169" s="48" t="s">
        <v>358</v>
      </c>
      <c r="AA169" s="48" t="s">
        <v>358</v>
      </c>
      <c r="AB169" s="48" t="s">
        <v>358</v>
      </c>
      <c r="AC169" s="7">
        <v>73911.388990000007</v>
      </c>
    </row>
    <row r="170" spans="1:29">
      <c r="A170" s="5" t="s">
        <v>520</v>
      </c>
      <c r="B170" s="48" t="s">
        <v>358</v>
      </c>
      <c r="C170" s="48" t="s">
        <v>358</v>
      </c>
      <c r="D170" s="7">
        <v>72400.612040000007</v>
      </c>
      <c r="E170" s="48" t="s">
        <v>358</v>
      </c>
      <c r="F170" s="7">
        <v>51328.840179999999</v>
      </c>
      <c r="G170" s="7">
        <v>41204.426370000001</v>
      </c>
      <c r="H170" s="7">
        <v>21258.456150000002</v>
      </c>
      <c r="I170" s="7">
        <v>10280.29996</v>
      </c>
      <c r="J170" s="48" t="s">
        <v>358</v>
      </c>
      <c r="K170" s="48" t="s">
        <v>358</v>
      </c>
      <c r="L170" s="48" t="s">
        <v>358</v>
      </c>
      <c r="M170" s="7">
        <v>6523.4953750000004</v>
      </c>
      <c r="N170" s="7">
        <v>202996.13010000001</v>
      </c>
      <c r="O170" s="6">
        <f>N170-forest_land!D162</f>
        <v>0.13010000000940636</v>
      </c>
      <c r="P170" s="5" t="s">
        <v>520</v>
      </c>
      <c r="Q170" s="48" t="s">
        <v>358</v>
      </c>
      <c r="R170" s="48" t="s">
        <v>358</v>
      </c>
      <c r="S170" s="7">
        <v>72400.612040000007</v>
      </c>
      <c r="T170" s="48" t="s">
        <v>358</v>
      </c>
      <c r="U170" s="7">
        <v>51328.840179999999</v>
      </c>
      <c r="V170" s="7">
        <v>41204.426370000001</v>
      </c>
      <c r="W170" s="7">
        <v>21258.456150000002</v>
      </c>
      <c r="X170" s="7">
        <v>10280.29996</v>
      </c>
      <c r="Y170" s="48" t="s">
        <v>358</v>
      </c>
      <c r="Z170" s="48" t="s">
        <v>358</v>
      </c>
      <c r="AA170" s="48" t="s">
        <v>358</v>
      </c>
      <c r="AB170" s="7">
        <v>6523.4953750000004</v>
      </c>
      <c r="AC170" s="7">
        <v>202996.13010000001</v>
      </c>
    </row>
    <row r="171" spans="1:29">
      <c r="A171" s="5" t="s">
        <v>521</v>
      </c>
      <c r="B171" s="7">
        <v>8451.0462370000005</v>
      </c>
      <c r="C171" s="48" t="s">
        <v>358</v>
      </c>
      <c r="D171" s="7">
        <v>5741.9786789999998</v>
      </c>
      <c r="E171" s="48" t="s">
        <v>358</v>
      </c>
      <c r="F171" s="7">
        <v>13877.11529</v>
      </c>
      <c r="G171" s="7">
        <v>122805.9443</v>
      </c>
      <c r="H171" s="48" t="s">
        <v>358</v>
      </c>
      <c r="I171" s="7">
        <v>1647.3351029999999</v>
      </c>
      <c r="J171" s="48" t="s">
        <v>358</v>
      </c>
      <c r="K171" s="48" t="s">
        <v>358</v>
      </c>
      <c r="L171" s="48" t="s">
        <v>358</v>
      </c>
      <c r="M171" s="48" t="s">
        <v>358</v>
      </c>
      <c r="N171" s="7">
        <v>152523.41959999999</v>
      </c>
      <c r="O171" s="6">
        <f>N171-forest_land!D163</f>
        <v>0.4195999999938067</v>
      </c>
      <c r="P171" s="5" t="s">
        <v>521</v>
      </c>
      <c r="Q171" s="7">
        <v>8451.0462370000005</v>
      </c>
      <c r="R171" s="48" t="s">
        <v>358</v>
      </c>
      <c r="S171" s="7">
        <v>5741.9786789999998</v>
      </c>
      <c r="T171" s="48" t="s">
        <v>358</v>
      </c>
      <c r="U171" s="7">
        <v>13877.11529</v>
      </c>
      <c r="V171" s="7">
        <v>122805.9443</v>
      </c>
      <c r="W171" s="48" t="s">
        <v>358</v>
      </c>
      <c r="X171" s="7">
        <v>1647.3351029999999</v>
      </c>
      <c r="Y171" s="48" t="s">
        <v>358</v>
      </c>
      <c r="Z171" s="48" t="s">
        <v>358</v>
      </c>
      <c r="AA171" s="48" t="s">
        <v>358</v>
      </c>
      <c r="AB171" s="48" t="s">
        <v>358</v>
      </c>
      <c r="AC171" s="7">
        <v>152523.41959999999</v>
      </c>
    </row>
    <row r="172" spans="1:29">
      <c r="A172" s="5" t="s">
        <v>522</v>
      </c>
      <c r="B172" s="48" t="s">
        <v>358</v>
      </c>
      <c r="C172" s="48" t="s">
        <v>358</v>
      </c>
      <c r="D172" s="7">
        <v>47491.784090000001</v>
      </c>
      <c r="E172" s="48" t="s">
        <v>358</v>
      </c>
      <c r="F172" s="7">
        <v>21900.97106</v>
      </c>
      <c r="G172" s="7">
        <v>81800.059770000007</v>
      </c>
      <c r="H172" s="48" t="s">
        <v>358</v>
      </c>
      <c r="I172" s="48" t="s">
        <v>358</v>
      </c>
      <c r="J172" s="48" t="s">
        <v>358</v>
      </c>
      <c r="K172" s="48" t="s">
        <v>358</v>
      </c>
      <c r="L172" s="48" t="s">
        <v>358</v>
      </c>
      <c r="M172" s="48" t="s">
        <v>358</v>
      </c>
      <c r="N172" s="7">
        <v>151192.8149</v>
      </c>
      <c r="O172" s="6">
        <f>N172-forest_land!D164</f>
        <v>-0.18510000000242144</v>
      </c>
      <c r="P172" s="5" t="s">
        <v>522</v>
      </c>
      <c r="Q172" s="48" t="s">
        <v>358</v>
      </c>
      <c r="R172" s="48" t="s">
        <v>358</v>
      </c>
      <c r="S172" s="7">
        <v>47491.784090000001</v>
      </c>
      <c r="T172" s="48" t="s">
        <v>358</v>
      </c>
      <c r="U172" s="7">
        <v>21900.97106</v>
      </c>
      <c r="V172" s="7">
        <v>81800.059770000007</v>
      </c>
      <c r="W172" s="48" t="s">
        <v>358</v>
      </c>
      <c r="X172" s="48" t="s">
        <v>358</v>
      </c>
      <c r="Y172" s="48" t="s">
        <v>358</v>
      </c>
      <c r="Z172" s="48" t="s">
        <v>358</v>
      </c>
      <c r="AA172" s="48" t="s">
        <v>358</v>
      </c>
      <c r="AB172" s="48" t="s">
        <v>358</v>
      </c>
      <c r="AC172" s="7">
        <v>151192.8149</v>
      </c>
    </row>
    <row r="173" spans="1:29">
      <c r="A173" s="5" t="s">
        <v>523</v>
      </c>
      <c r="B173" s="48" t="s">
        <v>358</v>
      </c>
      <c r="C173" s="48" t="s">
        <v>358</v>
      </c>
      <c r="D173" s="7">
        <v>29373.035929999998</v>
      </c>
      <c r="E173" s="48" t="s">
        <v>358</v>
      </c>
      <c r="F173" s="7">
        <v>29450.060560000002</v>
      </c>
      <c r="G173" s="7">
        <v>105594.30809999999</v>
      </c>
      <c r="H173" s="48" t="s">
        <v>358</v>
      </c>
      <c r="I173" s="48" t="s">
        <v>358</v>
      </c>
      <c r="J173" s="48" t="s">
        <v>358</v>
      </c>
      <c r="K173" s="48" t="s">
        <v>358</v>
      </c>
      <c r="L173" s="48" t="s">
        <v>358</v>
      </c>
      <c r="M173" s="48" t="s">
        <v>358</v>
      </c>
      <c r="N173" s="7">
        <v>164417.40460000001</v>
      </c>
      <c r="O173" s="6">
        <f>N173-forest_land!D165</f>
        <v>0.4046000000089407</v>
      </c>
      <c r="P173" s="5" t="s">
        <v>523</v>
      </c>
      <c r="Q173" s="48" t="s">
        <v>358</v>
      </c>
      <c r="R173" s="48" t="s">
        <v>358</v>
      </c>
      <c r="S173" s="7">
        <v>29373.035929999998</v>
      </c>
      <c r="T173" s="48" t="s">
        <v>358</v>
      </c>
      <c r="U173" s="7">
        <v>29450.060560000002</v>
      </c>
      <c r="V173" s="7">
        <v>105594.30809999999</v>
      </c>
      <c r="W173" s="48" t="s">
        <v>358</v>
      </c>
      <c r="X173" s="48" t="s">
        <v>358</v>
      </c>
      <c r="Y173" s="48" t="s">
        <v>358</v>
      </c>
      <c r="Z173" s="48" t="s">
        <v>358</v>
      </c>
      <c r="AA173" s="48" t="s">
        <v>358</v>
      </c>
      <c r="AB173" s="48" t="s">
        <v>358</v>
      </c>
      <c r="AC173" s="7">
        <v>164417.40460000001</v>
      </c>
    </row>
    <row r="174" spans="1:29">
      <c r="A174" s="5" t="s">
        <v>524</v>
      </c>
      <c r="B174" s="48" t="s">
        <v>358</v>
      </c>
      <c r="C174" s="48" t="s">
        <v>358</v>
      </c>
      <c r="D174" s="7">
        <v>27608.326969999998</v>
      </c>
      <c r="E174" s="48" t="s">
        <v>358</v>
      </c>
      <c r="F174" s="7">
        <v>25749.78599</v>
      </c>
      <c r="G174" s="7">
        <v>63661.101300000002</v>
      </c>
      <c r="H174" s="7">
        <v>14554.45377</v>
      </c>
      <c r="I174" s="7">
        <v>1410.310185</v>
      </c>
      <c r="J174" s="48" t="s">
        <v>358</v>
      </c>
      <c r="K174" s="48" t="s">
        <v>358</v>
      </c>
      <c r="L174" s="48" t="s">
        <v>358</v>
      </c>
      <c r="M174" s="48" t="s">
        <v>358</v>
      </c>
      <c r="N174" s="7">
        <v>132983.97820000001</v>
      </c>
      <c r="O174" s="6">
        <f>N174-forest_land!D166</f>
        <v>-2.1799999987706542E-2</v>
      </c>
      <c r="P174" s="5" t="s">
        <v>524</v>
      </c>
      <c r="Q174" s="48" t="s">
        <v>358</v>
      </c>
      <c r="R174" s="48" t="s">
        <v>358</v>
      </c>
      <c r="S174" s="7">
        <v>27608.326969999998</v>
      </c>
      <c r="T174" s="48" t="s">
        <v>358</v>
      </c>
      <c r="U174" s="7">
        <v>25749.78599</v>
      </c>
      <c r="V174" s="7">
        <v>63661.101300000002</v>
      </c>
      <c r="W174" s="7">
        <v>14554.45377</v>
      </c>
      <c r="X174" s="7">
        <v>1410.310185</v>
      </c>
      <c r="Y174" s="48" t="s">
        <v>358</v>
      </c>
      <c r="Z174" s="48" t="s">
        <v>358</v>
      </c>
      <c r="AA174" s="48" t="s">
        <v>358</v>
      </c>
      <c r="AB174" s="48" t="s">
        <v>358</v>
      </c>
      <c r="AC174" s="7">
        <v>132983.97820000001</v>
      </c>
    </row>
    <row r="175" spans="1:29">
      <c r="A175" s="5" t="s">
        <v>525</v>
      </c>
      <c r="B175" s="48" t="s">
        <v>358</v>
      </c>
      <c r="C175" s="7">
        <v>188960.8971</v>
      </c>
      <c r="D175" s="7">
        <v>66574.059959999999</v>
      </c>
      <c r="E175" s="48" t="s">
        <v>358</v>
      </c>
      <c r="F175" s="7">
        <v>27565.744180000002</v>
      </c>
      <c r="G175" s="7">
        <v>5442.9307570000001</v>
      </c>
      <c r="H175" s="7">
        <v>149002.66409999999</v>
      </c>
      <c r="I175" s="48" t="s">
        <v>358</v>
      </c>
      <c r="J175" s="48" t="s">
        <v>358</v>
      </c>
      <c r="K175" s="48" t="s">
        <v>358</v>
      </c>
      <c r="L175" s="48" t="s">
        <v>358</v>
      </c>
      <c r="M175" s="7">
        <v>56064.560709999998</v>
      </c>
      <c r="N175" s="7">
        <v>493610.85680000001</v>
      </c>
      <c r="O175" s="6">
        <f>N175-forest_land!D167</f>
        <v>-0.1431999999913387</v>
      </c>
      <c r="P175" s="5" t="s">
        <v>525</v>
      </c>
      <c r="Q175" s="48" t="s">
        <v>358</v>
      </c>
      <c r="R175" s="7">
        <v>188960.8971</v>
      </c>
      <c r="S175" s="7">
        <v>66574.059959999999</v>
      </c>
      <c r="T175" s="48" t="s">
        <v>358</v>
      </c>
      <c r="U175" s="7">
        <v>27565.744180000002</v>
      </c>
      <c r="V175" s="7">
        <v>5442.9307570000001</v>
      </c>
      <c r="W175" s="7">
        <v>149002.66409999999</v>
      </c>
      <c r="X175" s="48" t="s">
        <v>358</v>
      </c>
      <c r="Y175" s="48" t="s">
        <v>358</v>
      </c>
      <c r="Z175" s="48" t="s">
        <v>358</v>
      </c>
      <c r="AA175" s="48" t="s">
        <v>358</v>
      </c>
      <c r="AB175" s="7">
        <v>56064.560709999998</v>
      </c>
      <c r="AC175" s="7">
        <v>493610.85680000001</v>
      </c>
    </row>
    <row r="176" spans="1:29">
      <c r="A176" s="5" t="s">
        <v>526</v>
      </c>
      <c r="B176" s="48" t="s">
        <v>358</v>
      </c>
      <c r="C176" s="48" t="s">
        <v>358</v>
      </c>
      <c r="D176" s="7">
        <v>97683.079039999997</v>
      </c>
      <c r="E176" s="48" t="s">
        <v>358</v>
      </c>
      <c r="F176" s="7">
        <v>18474.093489999999</v>
      </c>
      <c r="G176" s="7">
        <v>36457.77162</v>
      </c>
      <c r="H176" s="7">
        <v>2999.8230189999999</v>
      </c>
      <c r="I176" s="7">
        <v>4366.1730390000002</v>
      </c>
      <c r="J176" s="48" t="s">
        <v>358</v>
      </c>
      <c r="K176" s="48" t="s">
        <v>358</v>
      </c>
      <c r="L176" s="48">
        <v>4084.5050259999998</v>
      </c>
      <c r="M176" s="48" t="s">
        <v>358</v>
      </c>
      <c r="N176" s="7">
        <v>164065.44519999999</v>
      </c>
      <c r="O176" s="6">
        <f>N176-forest_land!D168</f>
        <v>0.44519999998738058</v>
      </c>
      <c r="P176" s="5" t="s">
        <v>526</v>
      </c>
      <c r="Q176" s="48" t="s">
        <v>358</v>
      </c>
      <c r="R176" s="48" t="s">
        <v>358</v>
      </c>
      <c r="S176" s="7">
        <v>97683.079039999997</v>
      </c>
      <c r="T176" s="48" t="s">
        <v>358</v>
      </c>
      <c r="U176" s="7">
        <v>18474.093489999999</v>
      </c>
      <c r="V176" s="7">
        <v>36457.77162</v>
      </c>
      <c r="W176" s="7">
        <v>2999.8230189999999</v>
      </c>
      <c r="X176" s="7">
        <v>4366.1730390000002</v>
      </c>
      <c r="Y176" s="48" t="s">
        <v>358</v>
      </c>
      <c r="Z176" s="48" t="s">
        <v>358</v>
      </c>
      <c r="AA176" s="48">
        <v>4084.5050259999998</v>
      </c>
      <c r="AB176" s="48" t="s">
        <v>358</v>
      </c>
      <c r="AC176" s="7">
        <v>164065.44519999999</v>
      </c>
    </row>
    <row r="177" spans="1:29">
      <c r="A177" s="5" t="s">
        <v>527</v>
      </c>
      <c r="B177" s="48" t="s">
        <v>358</v>
      </c>
      <c r="C177" s="7">
        <v>11643.12811</v>
      </c>
      <c r="D177" s="7">
        <v>200203.90090000001</v>
      </c>
      <c r="E177" s="48" t="s">
        <v>358</v>
      </c>
      <c r="F177" s="7">
        <v>14903.238590000001</v>
      </c>
      <c r="G177" s="7">
        <v>53082.339599999999</v>
      </c>
      <c r="H177" s="7">
        <v>27302.800920000001</v>
      </c>
      <c r="I177" s="7">
        <v>1455.3910129999999</v>
      </c>
      <c r="J177" s="48" t="s">
        <v>358</v>
      </c>
      <c r="K177" s="48" t="s">
        <v>358</v>
      </c>
      <c r="L177" s="48" t="s">
        <v>358</v>
      </c>
      <c r="M177" s="48" t="s">
        <v>358</v>
      </c>
      <c r="N177" s="7">
        <v>308590.7991</v>
      </c>
      <c r="O177" s="6">
        <f>N177-forest_land!D169</f>
        <v>-0.20089999999618158</v>
      </c>
      <c r="P177" s="5" t="s">
        <v>527</v>
      </c>
      <c r="Q177" s="48" t="s">
        <v>358</v>
      </c>
      <c r="R177" s="7">
        <v>11643.12811</v>
      </c>
      <c r="S177" s="7">
        <v>200203.90090000001</v>
      </c>
      <c r="T177" s="48" t="s">
        <v>358</v>
      </c>
      <c r="U177" s="7">
        <v>14903.238590000001</v>
      </c>
      <c r="V177" s="7">
        <v>53082.339599999999</v>
      </c>
      <c r="W177" s="7">
        <v>27302.800920000001</v>
      </c>
      <c r="X177" s="7">
        <v>1455.3910129999999</v>
      </c>
      <c r="Y177" s="48" t="s">
        <v>358</v>
      </c>
      <c r="Z177" s="48" t="s">
        <v>358</v>
      </c>
      <c r="AA177" s="48" t="s">
        <v>358</v>
      </c>
      <c r="AB177" s="48" t="s">
        <v>358</v>
      </c>
      <c r="AC177" s="7">
        <v>308590.7991</v>
      </c>
    </row>
    <row r="178" spans="1:29">
      <c r="A178" s="5" t="s">
        <v>528</v>
      </c>
      <c r="B178" s="48" t="s">
        <v>358</v>
      </c>
      <c r="C178" s="7">
        <v>127264.6967</v>
      </c>
      <c r="D178" s="7">
        <v>69953.293590000001</v>
      </c>
      <c r="E178" s="48" t="s">
        <v>358</v>
      </c>
      <c r="F178" s="7">
        <v>15983.71477</v>
      </c>
      <c r="G178" s="7">
        <v>24848.827700000002</v>
      </c>
      <c r="H178" s="7">
        <v>106644.2565</v>
      </c>
      <c r="I178" s="7">
        <v>4427.0665520000002</v>
      </c>
      <c r="J178" s="48" t="s">
        <v>358</v>
      </c>
      <c r="K178" s="48" t="s">
        <v>358</v>
      </c>
      <c r="L178" s="48" t="s">
        <v>358</v>
      </c>
      <c r="M178" s="48">
        <v>1008.322802</v>
      </c>
      <c r="N178" s="7">
        <v>350130.17859999998</v>
      </c>
      <c r="O178" s="6">
        <f>N178-forest_land!D170</f>
        <v>0.17859999998472631</v>
      </c>
      <c r="P178" s="5" t="s">
        <v>528</v>
      </c>
      <c r="Q178" s="48" t="s">
        <v>358</v>
      </c>
      <c r="R178" s="7">
        <v>127264.6967</v>
      </c>
      <c r="S178" s="7">
        <v>69953.293590000001</v>
      </c>
      <c r="T178" s="48" t="s">
        <v>358</v>
      </c>
      <c r="U178" s="7">
        <v>15983.71477</v>
      </c>
      <c r="V178" s="7">
        <v>24848.827700000002</v>
      </c>
      <c r="W178" s="7">
        <v>106644.2565</v>
      </c>
      <c r="X178" s="7">
        <v>4427.0665520000002</v>
      </c>
      <c r="Y178" s="48" t="s">
        <v>358</v>
      </c>
      <c r="Z178" s="48" t="s">
        <v>358</v>
      </c>
      <c r="AA178" s="48" t="s">
        <v>358</v>
      </c>
      <c r="AB178" s="48">
        <v>1008.322802</v>
      </c>
      <c r="AC178" s="7">
        <v>350130.17859999998</v>
      </c>
    </row>
    <row r="179" spans="1:29">
      <c r="A179" s="5" t="s">
        <v>529</v>
      </c>
      <c r="B179" s="48" t="s">
        <v>358</v>
      </c>
      <c r="C179" s="7">
        <v>1495.8374899999999</v>
      </c>
      <c r="D179" s="7">
        <v>31339.159250000001</v>
      </c>
      <c r="E179" s="48" t="s">
        <v>358</v>
      </c>
      <c r="F179" s="48" t="s">
        <v>358</v>
      </c>
      <c r="G179" s="7">
        <v>27762.484619999999</v>
      </c>
      <c r="H179" s="7">
        <v>18703.520990000001</v>
      </c>
      <c r="I179" s="48" t="s">
        <v>358</v>
      </c>
      <c r="J179" s="48" t="s">
        <v>358</v>
      </c>
      <c r="K179" s="48" t="s">
        <v>358</v>
      </c>
      <c r="L179" s="48" t="s">
        <v>358</v>
      </c>
      <c r="M179" s="48" t="s">
        <v>358</v>
      </c>
      <c r="N179" s="7">
        <v>79301.002340000006</v>
      </c>
      <c r="O179" s="6">
        <f>N179-forest_land!D171</f>
        <v>2.3400000063702464E-3</v>
      </c>
      <c r="P179" s="5" t="s">
        <v>529</v>
      </c>
      <c r="Q179" s="48" t="s">
        <v>358</v>
      </c>
      <c r="R179" s="7">
        <v>1495.8374899999999</v>
      </c>
      <c r="S179" s="7">
        <v>31339.159250000001</v>
      </c>
      <c r="T179" s="48" t="s">
        <v>358</v>
      </c>
      <c r="U179" s="48" t="s">
        <v>358</v>
      </c>
      <c r="V179" s="7">
        <v>27762.484619999999</v>
      </c>
      <c r="W179" s="7">
        <v>18703.520990000001</v>
      </c>
      <c r="X179" s="48" t="s">
        <v>358</v>
      </c>
      <c r="Y179" s="48" t="s">
        <v>358</v>
      </c>
      <c r="Z179" s="48" t="s">
        <v>358</v>
      </c>
      <c r="AA179" s="48" t="s">
        <v>358</v>
      </c>
      <c r="AB179" s="48" t="s">
        <v>358</v>
      </c>
      <c r="AC179" s="7">
        <v>79301.002340000006</v>
      </c>
    </row>
    <row r="180" spans="1:29">
      <c r="A180" s="5" t="s">
        <v>530</v>
      </c>
      <c r="B180" s="48" t="s">
        <v>358</v>
      </c>
      <c r="C180" s="7">
        <v>48827.719980000002</v>
      </c>
      <c r="D180" s="7">
        <v>23326.607220000002</v>
      </c>
      <c r="E180" s="48" t="s">
        <v>358</v>
      </c>
      <c r="F180" s="7">
        <v>1440.137052</v>
      </c>
      <c r="G180" s="7">
        <v>41396.626230000002</v>
      </c>
      <c r="H180" s="7">
        <v>31989.17641</v>
      </c>
      <c r="I180" s="48">
        <v>1343.5084489999999</v>
      </c>
      <c r="J180" s="48" t="s">
        <v>358</v>
      </c>
      <c r="K180" s="48" t="s">
        <v>358</v>
      </c>
      <c r="L180" s="48" t="s">
        <v>358</v>
      </c>
      <c r="M180" s="48" t="s">
        <v>358</v>
      </c>
      <c r="N180" s="7">
        <v>148323.77530000001</v>
      </c>
      <c r="O180" s="6">
        <f>N180-forest_land!D172</f>
        <v>-0.22469999999157153</v>
      </c>
      <c r="P180" s="5" t="s">
        <v>530</v>
      </c>
      <c r="Q180" s="48" t="s">
        <v>358</v>
      </c>
      <c r="R180" s="7">
        <v>48827.719980000002</v>
      </c>
      <c r="S180" s="7">
        <v>23326.607220000002</v>
      </c>
      <c r="T180" s="48" t="s">
        <v>358</v>
      </c>
      <c r="U180" s="7">
        <v>1440.137052</v>
      </c>
      <c r="V180" s="7">
        <v>41396.626230000002</v>
      </c>
      <c r="W180" s="7">
        <v>31989.17641</v>
      </c>
      <c r="X180" s="48">
        <v>1343.5084489999999</v>
      </c>
      <c r="Y180" s="48" t="s">
        <v>358</v>
      </c>
      <c r="Z180" s="48" t="s">
        <v>358</v>
      </c>
      <c r="AA180" s="48" t="s">
        <v>358</v>
      </c>
      <c r="AB180" s="48" t="s">
        <v>358</v>
      </c>
      <c r="AC180" s="7">
        <v>148323.77530000001</v>
      </c>
    </row>
    <row r="181" spans="1:29">
      <c r="A181" s="5" t="s">
        <v>531</v>
      </c>
      <c r="B181" s="7">
        <v>6358.395544</v>
      </c>
      <c r="C181" s="48" t="s">
        <v>358</v>
      </c>
      <c r="D181" s="7">
        <v>1435.49467</v>
      </c>
      <c r="E181" s="48" t="s">
        <v>358</v>
      </c>
      <c r="F181" s="7">
        <v>28474.640289999999</v>
      </c>
      <c r="G181" s="7">
        <v>97377.669349999996</v>
      </c>
      <c r="H181" s="7">
        <v>4681.4352170000002</v>
      </c>
      <c r="I181" s="48" t="s">
        <v>358</v>
      </c>
      <c r="J181" s="48" t="s">
        <v>358</v>
      </c>
      <c r="K181" s="48" t="s">
        <v>358</v>
      </c>
      <c r="L181" s="48" t="s">
        <v>358</v>
      </c>
      <c r="M181" s="48" t="s">
        <v>358</v>
      </c>
      <c r="N181" s="7">
        <v>138327.63510000001</v>
      </c>
      <c r="O181" s="6">
        <f>N181-forest_land!D173</f>
        <v>-0.36489999998593703</v>
      </c>
      <c r="P181" s="5" t="s">
        <v>531</v>
      </c>
      <c r="Q181" s="7">
        <v>6358.395544</v>
      </c>
      <c r="R181" s="48" t="s">
        <v>358</v>
      </c>
      <c r="S181" s="7">
        <v>1435.49467</v>
      </c>
      <c r="T181" s="48" t="s">
        <v>358</v>
      </c>
      <c r="U181" s="7">
        <v>28474.640289999999</v>
      </c>
      <c r="V181" s="7">
        <v>97377.669349999996</v>
      </c>
      <c r="W181" s="7">
        <v>4681.4352170000002</v>
      </c>
      <c r="X181" s="48" t="s">
        <v>358</v>
      </c>
      <c r="Y181" s="48" t="s">
        <v>358</v>
      </c>
      <c r="Z181" s="48" t="s">
        <v>358</v>
      </c>
      <c r="AA181" s="48" t="s">
        <v>358</v>
      </c>
      <c r="AB181" s="48" t="s">
        <v>358</v>
      </c>
      <c r="AC181" s="7">
        <v>138327.63510000001</v>
      </c>
    </row>
    <row r="182" spans="1:29">
      <c r="A182" s="5" t="s">
        <v>532</v>
      </c>
      <c r="B182" s="48" t="s">
        <v>358</v>
      </c>
      <c r="C182" s="48" t="s">
        <v>358</v>
      </c>
      <c r="D182" s="7">
        <v>28073.587469999999</v>
      </c>
      <c r="E182" s="48" t="s">
        <v>358</v>
      </c>
      <c r="F182" s="48" t="s">
        <v>358</v>
      </c>
      <c r="G182" s="7">
        <v>54077.939960000003</v>
      </c>
      <c r="H182" s="48" t="s">
        <v>358</v>
      </c>
      <c r="I182" s="7">
        <v>8441.6039999999994</v>
      </c>
      <c r="J182" s="48" t="s">
        <v>358</v>
      </c>
      <c r="K182" s="48" t="s">
        <v>358</v>
      </c>
      <c r="L182" s="48" t="s">
        <v>358</v>
      </c>
      <c r="M182" s="48" t="s">
        <v>358</v>
      </c>
      <c r="N182" s="7">
        <v>90593.131429999994</v>
      </c>
      <c r="O182" s="6">
        <f>N182-forest_land!D174</f>
        <v>0.13142999999399763</v>
      </c>
      <c r="P182" s="5" t="s">
        <v>532</v>
      </c>
      <c r="Q182" s="48" t="s">
        <v>358</v>
      </c>
      <c r="R182" s="48" t="s">
        <v>358</v>
      </c>
      <c r="S182" s="7">
        <v>28073.587469999999</v>
      </c>
      <c r="T182" s="48" t="s">
        <v>358</v>
      </c>
      <c r="U182" s="48" t="s">
        <v>358</v>
      </c>
      <c r="V182" s="7">
        <v>54077.939960000003</v>
      </c>
      <c r="W182" s="48" t="s">
        <v>358</v>
      </c>
      <c r="X182" s="7">
        <v>8441.6039999999994</v>
      </c>
      <c r="Y182" s="48" t="s">
        <v>358</v>
      </c>
      <c r="Z182" s="48" t="s">
        <v>358</v>
      </c>
      <c r="AA182" s="48" t="s">
        <v>358</v>
      </c>
      <c r="AB182" s="48" t="s">
        <v>358</v>
      </c>
      <c r="AC182" s="7">
        <v>90593.131429999994</v>
      </c>
    </row>
    <row r="183" spans="1:29">
      <c r="A183" s="5" t="s">
        <v>533</v>
      </c>
      <c r="B183" s="48" t="s">
        <v>358</v>
      </c>
      <c r="C183" s="7">
        <v>50378.719069999999</v>
      </c>
      <c r="D183" s="7">
        <v>34971.609519999998</v>
      </c>
      <c r="E183" s="48" t="s">
        <v>358</v>
      </c>
      <c r="F183" s="7">
        <v>13553.841689999999</v>
      </c>
      <c r="G183" s="7">
        <v>27721.152910000001</v>
      </c>
      <c r="H183" s="7">
        <v>40419.549830000004</v>
      </c>
      <c r="I183" s="7">
        <v>7590.4332809999996</v>
      </c>
      <c r="J183" s="48" t="s">
        <v>358</v>
      </c>
      <c r="K183" s="48" t="s">
        <v>358</v>
      </c>
      <c r="L183" s="7">
        <v>9640.0311619999993</v>
      </c>
      <c r="M183" s="48" t="s">
        <v>358</v>
      </c>
      <c r="N183" s="7">
        <v>184275.33749999999</v>
      </c>
      <c r="O183" s="6">
        <f>N183-forest_land!D175</f>
        <v>0.33749999999417923</v>
      </c>
      <c r="P183" s="5" t="s">
        <v>533</v>
      </c>
      <c r="Q183" s="48" t="s">
        <v>358</v>
      </c>
      <c r="R183" s="7">
        <v>50378.719069999999</v>
      </c>
      <c r="S183" s="7">
        <v>34971.609519999998</v>
      </c>
      <c r="T183" s="48" t="s">
        <v>358</v>
      </c>
      <c r="U183" s="7">
        <v>13553.841689999999</v>
      </c>
      <c r="V183" s="7">
        <v>27721.152910000001</v>
      </c>
      <c r="W183" s="7">
        <v>40419.549830000004</v>
      </c>
      <c r="X183" s="7">
        <v>7590.4332809999996</v>
      </c>
      <c r="Y183" s="48" t="s">
        <v>358</v>
      </c>
      <c r="Z183" s="48" t="s">
        <v>358</v>
      </c>
      <c r="AA183" s="7">
        <v>9640.0311619999993</v>
      </c>
      <c r="AB183" s="48" t="s">
        <v>358</v>
      </c>
      <c r="AC183" s="7">
        <v>184275.33749999999</v>
      </c>
    </row>
    <row r="184" spans="1:29">
      <c r="A184" s="5" t="s">
        <v>534</v>
      </c>
      <c r="B184" s="48" t="s">
        <v>358</v>
      </c>
      <c r="C184" s="48" t="s">
        <v>358</v>
      </c>
      <c r="D184" s="7">
        <v>156031.633</v>
      </c>
      <c r="E184" s="48" t="s">
        <v>358</v>
      </c>
      <c r="F184" s="7">
        <v>20499.912400000001</v>
      </c>
      <c r="G184" s="7">
        <v>55794.42499</v>
      </c>
      <c r="H184" s="7">
        <v>1455.3910129999999</v>
      </c>
      <c r="I184" s="7">
        <v>4366.1730390000002</v>
      </c>
      <c r="J184" s="48" t="s">
        <v>358</v>
      </c>
      <c r="K184" s="48" t="s">
        <v>358</v>
      </c>
      <c r="L184" s="48" t="s">
        <v>358</v>
      </c>
      <c r="M184" s="48" t="s">
        <v>358</v>
      </c>
      <c r="N184" s="7">
        <v>238147.5344</v>
      </c>
      <c r="O184" s="6">
        <f>N184-forest_land!D176</f>
        <v>-0.46559999999590218</v>
      </c>
      <c r="P184" s="5" t="s">
        <v>534</v>
      </c>
      <c r="Q184" s="48" t="s">
        <v>358</v>
      </c>
      <c r="R184" s="48" t="s">
        <v>358</v>
      </c>
      <c r="S184" s="7">
        <v>156031.633</v>
      </c>
      <c r="T184" s="48" t="s">
        <v>358</v>
      </c>
      <c r="U184" s="7">
        <v>20499.912400000001</v>
      </c>
      <c r="V184" s="7">
        <v>55794.42499</v>
      </c>
      <c r="W184" s="7">
        <v>1455.3910129999999</v>
      </c>
      <c r="X184" s="7">
        <v>4366.1730390000002</v>
      </c>
      <c r="Y184" s="48" t="s">
        <v>358</v>
      </c>
      <c r="Z184" s="48" t="s">
        <v>358</v>
      </c>
      <c r="AA184" s="48" t="s">
        <v>358</v>
      </c>
      <c r="AB184" s="48" t="s">
        <v>358</v>
      </c>
      <c r="AC184" s="7">
        <v>238147.5344</v>
      </c>
    </row>
    <row r="185" spans="1:29">
      <c r="A185" s="5" t="s">
        <v>535</v>
      </c>
      <c r="B185" s="48" t="s">
        <v>358</v>
      </c>
      <c r="C185" s="7">
        <v>4366.1730390000002</v>
      </c>
      <c r="D185" s="7">
        <v>106777.8486</v>
      </c>
      <c r="E185" s="48" t="s">
        <v>358</v>
      </c>
      <c r="F185" s="7">
        <v>21807.636989999999</v>
      </c>
      <c r="G185" s="7">
        <v>82391.662500000006</v>
      </c>
      <c r="H185" s="7">
        <v>44307.993439999998</v>
      </c>
      <c r="I185" s="7">
        <v>2932.4856650000002</v>
      </c>
      <c r="J185" s="7">
        <v>2841.8223410000001</v>
      </c>
      <c r="K185" s="48" t="s">
        <v>358</v>
      </c>
      <c r="L185" s="7">
        <v>4366.1730390000002</v>
      </c>
      <c r="M185" s="7">
        <v>2999.8230189999999</v>
      </c>
      <c r="N185" s="7">
        <v>272791.61869999999</v>
      </c>
      <c r="O185" s="6">
        <f>N185-forest_land!D177</f>
        <v>-0.38130000000819564</v>
      </c>
      <c r="P185" s="5" t="s">
        <v>535</v>
      </c>
      <c r="Q185" s="48" t="s">
        <v>358</v>
      </c>
      <c r="R185" s="7">
        <v>4366.1730390000002</v>
      </c>
      <c r="S185" s="7">
        <v>106777.8486</v>
      </c>
      <c r="T185" s="48" t="s">
        <v>358</v>
      </c>
      <c r="U185" s="7">
        <v>21807.636989999999</v>
      </c>
      <c r="V185" s="7">
        <v>82391.662500000006</v>
      </c>
      <c r="W185" s="7">
        <v>44307.993439999998</v>
      </c>
      <c r="X185" s="7">
        <v>2932.4856650000002</v>
      </c>
      <c r="Y185" s="7">
        <v>2841.8223410000001</v>
      </c>
      <c r="Z185" s="48" t="s">
        <v>358</v>
      </c>
      <c r="AA185" s="7">
        <v>4366.1730390000002</v>
      </c>
      <c r="AB185" s="7">
        <v>2999.8230189999999</v>
      </c>
      <c r="AC185" s="7">
        <v>272791.61869999999</v>
      </c>
    </row>
    <row r="186" spans="1:29">
      <c r="A186" s="5" t="s">
        <v>536</v>
      </c>
      <c r="B186" s="48" t="s">
        <v>358</v>
      </c>
      <c r="C186" s="7">
        <v>68658.901079999996</v>
      </c>
      <c r="D186" s="7">
        <v>39259.100870000002</v>
      </c>
      <c r="E186" s="48" t="s">
        <v>358</v>
      </c>
      <c r="F186" s="7">
        <v>15575.967699999999</v>
      </c>
      <c r="G186" s="7">
        <v>18911.099590000002</v>
      </c>
      <c r="H186" s="7">
        <v>27652.59863</v>
      </c>
      <c r="I186" s="48">
        <v>74.238618119999998</v>
      </c>
      <c r="J186" s="48" t="s">
        <v>358</v>
      </c>
      <c r="K186" s="48" t="s">
        <v>358</v>
      </c>
      <c r="L186" s="7">
        <v>1581.785108</v>
      </c>
      <c r="M186" s="7">
        <v>1581.785108</v>
      </c>
      <c r="N186" s="7">
        <v>173295.4767</v>
      </c>
      <c r="O186" s="6">
        <f>N186-forest_land!D178</f>
        <v>0.47669999999925494</v>
      </c>
      <c r="P186" s="5" t="s">
        <v>536</v>
      </c>
      <c r="Q186" s="48" t="s">
        <v>358</v>
      </c>
      <c r="R186" s="7">
        <v>68658.901079999996</v>
      </c>
      <c r="S186" s="7">
        <v>39259.100870000002</v>
      </c>
      <c r="T186" s="48" t="s">
        <v>358</v>
      </c>
      <c r="U186" s="7">
        <v>15575.967699999999</v>
      </c>
      <c r="V186" s="7">
        <v>18911.099590000002</v>
      </c>
      <c r="W186" s="7">
        <v>27652.59863</v>
      </c>
      <c r="X186" s="48">
        <v>74.238618119999998</v>
      </c>
      <c r="Y186" s="48" t="s">
        <v>358</v>
      </c>
      <c r="Z186" s="48" t="s">
        <v>358</v>
      </c>
      <c r="AA186" s="7">
        <v>1581.785108</v>
      </c>
      <c r="AB186" s="7">
        <v>1581.785108</v>
      </c>
      <c r="AC186" s="7">
        <v>173295.4767</v>
      </c>
    </row>
    <row r="187" spans="1:29">
      <c r="A187" s="5" t="s">
        <v>359</v>
      </c>
      <c r="B187" s="7">
        <v>65045.681219999999</v>
      </c>
      <c r="C187" s="7">
        <v>3628468.8709999998</v>
      </c>
      <c r="D187" s="7">
        <v>7448111.0460000001</v>
      </c>
      <c r="E187" s="7">
        <v>15478.11902</v>
      </c>
      <c r="F187" s="7">
        <v>2731582.6179999998</v>
      </c>
      <c r="G187" s="7">
        <v>6454236.1459999997</v>
      </c>
      <c r="H187" s="7">
        <v>3452730.5419999999</v>
      </c>
      <c r="I187" s="7">
        <v>454067.14510000002</v>
      </c>
      <c r="J187" s="7">
        <v>26509.685730000001</v>
      </c>
      <c r="K187" s="7">
        <v>4835.3075529999996</v>
      </c>
      <c r="L187" s="7">
        <v>69661.522760000007</v>
      </c>
      <c r="M187" s="7">
        <v>377712.2046</v>
      </c>
      <c r="N187" s="7">
        <v>24728438.890000001</v>
      </c>
      <c r="P187" s="5" t="s">
        <v>359</v>
      </c>
      <c r="Q187" s="7">
        <v>65045.681219999999</v>
      </c>
      <c r="R187" s="7">
        <v>3628468.8709999998</v>
      </c>
      <c r="S187" s="7">
        <v>7448111.0460000001</v>
      </c>
      <c r="T187" s="7">
        <v>15478.11902</v>
      </c>
      <c r="U187" s="7">
        <v>2731582.6179999998</v>
      </c>
      <c r="V187" s="7">
        <v>6454236.1459999997</v>
      </c>
      <c r="W187" s="7">
        <v>3452730.5419999999</v>
      </c>
      <c r="X187" s="7">
        <v>454067.14510000002</v>
      </c>
      <c r="Y187" s="7">
        <v>26509.685730000001</v>
      </c>
      <c r="Z187" s="7">
        <v>4835.3075529999996</v>
      </c>
      <c r="AA187" s="7">
        <v>69661.522760000007</v>
      </c>
      <c r="AB187" s="7">
        <v>377712.2046</v>
      </c>
      <c r="AC187" s="7">
        <v>24728438.890000001</v>
      </c>
    </row>
    <row r="189" spans="1:29">
      <c r="A189" s="48"/>
      <c r="B189" s="48"/>
      <c r="C189" s="48"/>
      <c r="D189" s="48"/>
      <c r="E189" s="48"/>
      <c r="F189" s="48"/>
      <c r="G189" s="48"/>
      <c r="H189" s="48"/>
      <c r="I189" s="48"/>
      <c r="J189" s="48"/>
      <c r="K189" s="48"/>
      <c r="L189" s="48"/>
      <c r="M189" s="48"/>
      <c r="N189" s="48"/>
    </row>
    <row r="190" spans="1:29">
      <c r="A190" s="48"/>
      <c r="B190" s="48"/>
      <c r="C190" s="48"/>
      <c r="D190" s="48"/>
      <c r="E190" s="48"/>
      <c r="F190" s="48"/>
      <c r="G190" s="48"/>
      <c r="H190" s="48"/>
      <c r="I190" s="48"/>
      <c r="J190" s="48"/>
      <c r="K190" s="48"/>
      <c r="L190" s="48"/>
      <c r="M190" s="48"/>
      <c r="N190" s="48"/>
    </row>
  </sheetData>
  <sortState ref="A28:AC186">
    <sortCondition ref="A28:A186"/>
  </sortState>
  <mergeCells count="20">
    <mergeCell ref="A2:N2"/>
    <mergeCell ref="A21:N21"/>
    <mergeCell ref="A22:N22"/>
    <mergeCell ref="A20:N20"/>
    <mergeCell ref="A23:N23"/>
    <mergeCell ref="A24:N24"/>
    <mergeCell ref="A25:N25"/>
    <mergeCell ref="Q26:AB26"/>
    <mergeCell ref="AC26:AC27"/>
    <mergeCell ref="P24:AC24"/>
    <mergeCell ref="P25:AC25"/>
    <mergeCell ref="P26:P27"/>
    <mergeCell ref="A26:A27"/>
    <mergeCell ref="B26:M26"/>
    <mergeCell ref="N26:N27"/>
    <mergeCell ref="P2:AC2"/>
    <mergeCell ref="P20:AC20"/>
    <mergeCell ref="P21:AC21"/>
    <mergeCell ref="P22:AC22"/>
    <mergeCell ref="P23:AC23"/>
  </mergeCell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45"/>
  <sheetViews>
    <sheetView topLeftCell="N1" workbookViewId="0">
      <selection activeCell="Q17" sqref="Q17"/>
    </sheetView>
  </sheetViews>
  <sheetFormatPr defaultColWidth="11.25" defaultRowHeight="15.75"/>
  <sheetData>
    <row r="1" spans="1:27">
      <c r="A1" t="s">
        <v>539</v>
      </c>
    </row>
    <row r="4" spans="1:27">
      <c r="A4" t="s">
        <v>540</v>
      </c>
    </row>
    <row r="5" spans="1:27">
      <c r="A5" t="s">
        <v>541</v>
      </c>
    </row>
    <row r="6" spans="1:27">
      <c r="A6" t="s">
        <v>542</v>
      </c>
    </row>
    <row r="7" spans="1:27">
      <c r="A7" t="s">
        <v>543</v>
      </c>
    </row>
    <row r="8" spans="1:27">
      <c r="A8" t="s">
        <v>544</v>
      </c>
    </row>
    <row r="9" spans="1:27">
      <c r="A9" t="s">
        <v>545</v>
      </c>
    </row>
    <row r="11" spans="1:27">
      <c r="A11" s="17" t="s">
        <v>999</v>
      </c>
    </row>
    <row r="12" spans="1:27">
      <c r="A12" t="s">
        <v>546</v>
      </c>
    </row>
    <row r="13" spans="1:27">
      <c r="P13" t="s">
        <v>1002</v>
      </c>
    </row>
    <row r="14" spans="1:27">
      <c r="A14" t="s">
        <v>547</v>
      </c>
    </row>
    <row r="15" spans="1:27">
      <c r="A15" t="s">
        <v>548</v>
      </c>
      <c r="B15" t="s">
        <v>332</v>
      </c>
      <c r="C15" t="s">
        <v>549</v>
      </c>
      <c r="D15" t="s">
        <v>550</v>
      </c>
      <c r="E15" t="s">
        <v>551</v>
      </c>
      <c r="F15" t="s">
        <v>552</v>
      </c>
      <c r="G15" t="s">
        <v>553</v>
      </c>
      <c r="H15" t="s">
        <v>554</v>
      </c>
      <c r="I15" t="s">
        <v>555</v>
      </c>
      <c r="J15" t="s">
        <v>556</v>
      </c>
      <c r="K15" t="s">
        <v>557</v>
      </c>
      <c r="L15" t="s">
        <v>558</v>
      </c>
      <c r="M15" t="s">
        <v>559</v>
      </c>
      <c r="N15" t="s">
        <v>560</v>
      </c>
      <c r="P15" s="16" t="s">
        <v>549</v>
      </c>
      <c r="Q15" s="16" t="s">
        <v>550</v>
      </c>
      <c r="R15" s="16" t="s">
        <v>551</v>
      </c>
      <c r="S15" s="16" t="s">
        <v>552</v>
      </c>
      <c r="T15" s="16" t="s">
        <v>553</v>
      </c>
      <c r="U15" s="16" t="s">
        <v>554</v>
      </c>
      <c r="V15" s="16" t="s">
        <v>555</v>
      </c>
      <c r="W15" s="16" t="s">
        <v>556</v>
      </c>
      <c r="X15" s="16" t="s">
        <v>557</v>
      </c>
      <c r="Y15" s="16" t="s">
        <v>558</v>
      </c>
      <c r="Z15" s="16" t="s">
        <v>559</v>
      </c>
      <c r="AA15" s="16" t="s">
        <v>560</v>
      </c>
    </row>
    <row r="16" spans="1:27">
      <c r="A16" t="s">
        <v>332</v>
      </c>
      <c r="B16" s="6"/>
      <c r="C16" s="6"/>
      <c r="D16" s="6"/>
      <c r="E16" s="6"/>
      <c r="F16" s="6"/>
      <c r="G16" s="6"/>
      <c r="H16" s="6"/>
      <c r="I16" s="6"/>
      <c r="J16" s="6"/>
      <c r="K16" s="6"/>
      <c r="L16" s="6"/>
      <c r="M16" s="6"/>
      <c r="N16" s="6"/>
    </row>
    <row r="17" spans="1:27">
      <c r="A17" t="s">
        <v>561</v>
      </c>
      <c r="B17" s="6">
        <v>241237</v>
      </c>
      <c r="C17" t="s">
        <v>562</v>
      </c>
      <c r="D17" s="6">
        <v>72468</v>
      </c>
      <c r="E17" s="6">
        <v>47043</v>
      </c>
      <c r="F17" t="s">
        <v>562</v>
      </c>
      <c r="G17" s="6">
        <v>21744</v>
      </c>
      <c r="H17" s="6">
        <v>20790</v>
      </c>
      <c r="I17" s="6">
        <v>77752</v>
      </c>
      <c r="J17" t="s">
        <v>562</v>
      </c>
      <c r="K17" t="s">
        <v>562</v>
      </c>
      <c r="L17" t="s">
        <v>562</v>
      </c>
      <c r="M17" t="s">
        <v>562</v>
      </c>
      <c r="N17">
        <v>1440</v>
      </c>
      <c r="P17" t="e">
        <f>C17-'FIDO standard report'!B28</f>
        <v>#VALUE!</v>
      </c>
      <c r="Q17" s="16">
        <f>D17-'FIDO standard report'!C28</f>
        <v>0.48720000000321306</v>
      </c>
      <c r="R17" s="16">
        <f>E17-'FIDO standard report'!D28</f>
        <v>-0.43493999999918742</v>
      </c>
      <c r="S17" s="16" t="e">
        <f>F17-'FIDO standard report'!E28</f>
        <v>#VALUE!</v>
      </c>
      <c r="T17" s="16">
        <f>G17-'FIDO standard report'!F28</f>
        <v>-0.26296999999976833</v>
      </c>
      <c r="U17" s="16">
        <f>H17-'FIDO standard report'!G28</f>
        <v>0.40262000000075204</v>
      </c>
      <c r="V17" s="16">
        <f>I17-'FIDO standard report'!H28</f>
        <v>-0.44813999999314547</v>
      </c>
      <c r="W17" s="16" t="e">
        <f>J17-'FIDO standard report'!I28</f>
        <v>#VALUE!</v>
      </c>
      <c r="X17" s="16" t="e">
        <f>K17-'FIDO standard report'!J28</f>
        <v>#VALUE!</v>
      </c>
      <c r="Y17" s="16" t="e">
        <f>L17-'FIDO standard report'!K28</f>
        <v>#VALUE!</v>
      </c>
      <c r="Z17" s="16" t="e">
        <f>M17-'FIDO standard report'!L28</f>
        <v>#VALUE!</v>
      </c>
      <c r="AA17" s="16">
        <f>N17-'FIDO standard report'!M28</f>
        <v>-0.1370520000000397</v>
      </c>
    </row>
    <row r="18" spans="1:27">
      <c r="A18" t="s">
        <v>563</v>
      </c>
      <c r="B18" s="6">
        <v>161508</v>
      </c>
      <c r="C18" t="s">
        <v>562</v>
      </c>
      <c r="D18" s="6">
        <v>95302</v>
      </c>
      <c r="E18" s="6">
        <v>21369</v>
      </c>
      <c r="F18" t="s">
        <v>562</v>
      </c>
      <c r="G18" s="6">
        <v>9126</v>
      </c>
      <c r="H18" s="6">
        <v>4511</v>
      </c>
      <c r="I18" s="6">
        <v>31200</v>
      </c>
      <c r="J18" t="s">
        <v>562</v>
      </c>
      <c r="K18" t="s">
        <v>562</v>
      </c>
      <c r="L18" t="s">
        <v>562</v>
      </c>
      <c r="M18" t="s">
        <v>562</v>
      </c>
      <c r="N18" t="s">
        <v>562</v>
      </c>
      <c r="P18" s="16" t="e">
        <f>C18-'FIDO standard report'!B29</f>
        <v>#VALUE!</v>
      </c>
      <c r="Q18" s="16">
        <f>D18-'FIDO standard report'!C29</f>
        <v>0.36728999999468215</v>
      </c>
      <c r="R18" s="16">
        <f>E18-'FIDO standard report'!D29</f>
        <v>-0.44632999999885214</v>
      </c>
      <c r="S18" s="16" t="e">
        <f>F18-'FIDO standard report'!E29</f>
        <v>#VALUE!</v>
      </c>
      <c r="T18" s="16">
        <f>G18-'FIDO standard report'!F29</f>
        <v>-0.29377200000089942</v>
      </c>
      <c r="U18" s="16">
        <f>H18-'FIDO standard report'!G29</f>
        <v>0.1143210000000181</v>
      </c>
      <c r="V18" s="16">
        <f>I18-'FIDO standard report'!H29</f>
        <v>5.7860000000800937E-2</v>
      </c>
      <c r="W18" s="16" t="e">
        <f>J18-'FIDO standard report'!I29</f>
        <v>#VALUE!</v>
      </c>
      <c r="X18" s="16" t="e">
        <f>K18-'FIDO standard report'!J29</f>
        <v>#VALUE!</v>
      </c>
      <c r="Y18" s="16" t="e">
        <f>L18-'FIDO standard report'!K29</f>
        <v>#VALUE!</v>
      </c>
      <c r="Z18" s="16" t="e">
        <f>M18-'FIDO standard report'!L29</f>
        <v>#VALUE!</v>
      </c>
      <c r="AA18" s="16" t="e">
        <f>N18-'FIDO standard report'!M29</f>
        <v>#VALUE!</v>
      </c>
    </row>
    <row r="19" spans="1:27">
      <c r="A19" t="s">
        <v>564</v>
      </c>
      <c r="B19" s="6">
        <v>123972</v>
      </c>
      <c r="C19" t="s">
        <v>562</v>
      </c>
      <c r="D19" s="6">
        <v>67283</v>
      </c>
      <c r="E19" s="6">
        <v>19874</v>
      </c>
      <c r="F19" t="s">
        <v>562</v>
      </c>
      <c r="G19" s="6" t="s">
        <v>562</v>
      </c>
      <c r="H19" s="6">
        <v>2951</v>
      </c>
      <c r="I19" s="6">
        <v>21810</v>
      </c>
      <c r="J19" s="6">
        <v>4995</v>
      </c>
      <c r="K19" t="s">
        <v>562</v>
      </c>
      <c r="L19" t="s">
        <v>562</v>
      </c>
      <c r="M19" t="s">
        <v>562</v>
      </c>
      <c r="N19" s="6">
        <v>7060</v>
      </c>
      <c r="P19" s="16" t="e">
        <f>C19-'FIDO standard report'!B30</f>
        <v>#VALUE!</v>
      </c>
      <c r="Q19" s="16">
        <f>D19-'FIDO standard report'!C30</f>
        <v>0.43295000000216532</v>
      </c>
      <c r="R19" s="16">
        <f>E19-'FIDO standard report'!D30</f>
        <v>-4.7869999998511048E-2</v>
      </c>
      <c r="S19" s="16" t="e">
        <f>F19-'FIDO standard report'!E30</f>
        <v>#VALUE!</v>
      </c>
      <c r="T19" s="16" t="e">
        <f>G19-'FIDO standard report'!F30</f>
        <v>#VALUE!</v>
      </c>
      <c r="U19" s="16">
        <f>H19-'FIDO standard report'!G30</f>
        <v>-0.37770099999988815</v>
      </c>
      <c r="V19" s="16">
        <f>I19-'FIDO standard report'!H30</f>
        <v>0.30135000000154832</v>
      </c>
      <c r="W19" s="16">
        <f>J19-'FIDO standard report'!I30</f>
        <v>8.8378000000375323E-2</v>
      </c>
      <c r="X19" s="16" t="e">
        <f>K19-'FIDO standard report'!J30</f>
        <v>#VALUE!</v>
      </c>
      <c r="Y19" s="16" t="e">
        <f>L19-'FIDO standard report'!K30</f>
        <v>#VALUE!</v>
      </c>
      <c r="Z19" s="16" t="e">
        <f>M19-'FIDO standard report'!L30</f>
        <v>#VALUE!</v>
      </c>
      <c r="AA19" s="16">
        <f>N19-'FIDO standard report'!M30</f>
        <v>0.40959199999997509</v>
      </c>
    </row>
    <row r="20" spans="1:27">
      <c r="A20" t="s">
        <v>565</v>
      </c>
      <c r="B20" s="6">
        <v>133269</v>
      </c>
      <c r="C20" t="s">
        <v>562</v>
      </c>
      <c r="D20" s="6">
        <v>40575</v>
      </c>
      <c r="E20" s="6">
        <v>22081</v>
      </c>
      <c r="F20" t="s">
        <v>562</v>
      </c>
      <c r="G20" s="6">
        <v>10079</v>
      </c>
      <c r="H20" s="6">
        <v>35492</v>
      </c>
      <c r="I20" s="6">
        <v>23461</v>
      </c>
      <c r="J20" t="s">
        <v>562</v>
      </c>
      <c r="K20" t="s">
        <v>562</v>
      </c>
      <c r="L20" t="s">
        <v>562</v>
      </c>
      <c r="M20" t="s">
        <v>562</v>
      </c>
      <c r="N20" s="6">
        <v>1582</v>
      </c>
      <c r="P20" s="16" t="e">
        <f>C20-'FIDO standard report'!B31</f>
        <v>#VALUE!</v>
      </c>
      <c r="Q20" s="16">
        <f>D20-'FIDO standard report'!C31</f>
        <v>0.1568699999988894</v>
      </c>
      <c r="R20" s="16">
        <f>E20-'FIDO standard report'!D31</f>
        <v>0.24285999999847263</v>
      </c>
      <c r="S20" s="16" t="e">
        <f>F20-'FIDO standard report'!E31</f>
        <v>#VALUE!</v>
      </c>
      <c r="T20" s="16">
        <f>G20-'FIDO standard report'!F31</f>
        <v>1.7680000000837026E-2</v>
      </c>
      <c r="U20" s="16">
        <f>H20-'FIDO standard report'!G31</f>
        <v>8.5859999999229331E-2</v>
      </c>
      <c r="V20" s="16">
        <f>I20-'FIDO standard report'!H31</f>
        <v>0.29509999999936554</v>
      </c>
      <c r="W20" s="16" t="e">
        <f>J20-'FIDO standard report'!I31</f>
        <v>#VALUE!</v>
      </c>
      <c r="X20" s="16" t="e">
        <f>K20-'FIDO standard report'!J31</f>
        <v>#VALUE!</v>
      </c>
      <c r="Y20" s="16" t="e">
        <f>L20-'FIDO standard report'!K31</f>
        <v>#VALUE!</v>
      </c>
      <c r="Z20" s="16" t="e">
        <f>M20-'FIDO standard report'!L31</f>
        <v>#VALUE!</v>
      </c>
      <c r="AA20" s="16">
        <f>N20-'FIDO standard report'!M31</f>
        <v>0.21489199999996345</v>
      </c>
    </row>
    <row r="21" spans="1:27">
      <c r="A21" t="s">
        <v>566</v>
      </c>
      <c r="B21" s="6">
        <v>126234</v>
      </c>
      <c r="C21" t="s">
        <v>562</v>
      </c>
      <c r="D21" s="6">
        <v>6523</v>
      </c>
      <c r="E21" s="6">
        <v>57089</v>
      </c>
      <c r="F21" t="s">
        <v>562</v>
      </c>
      <c r="G21" s="6">
        <v>13559</v>
      </c>
      <c r="H21" s="6">
        <v>31110</v>
      </c>
      <c r="I21" s="6">
        <v>6134</v>
      </c>
      <c r="J21" s="6">
        <v>11819</v>
      </c>
      <c r="K21" t="s">
        <v>562</v>
      </c>
      <c r="L21" t="s">
        <v>562</v>
      </c>
      <c r="M21" t="s">
        <v>562</v>
      </c>
      <c r="N21" t="s">
        <v>562</v>
      </c>
      <c r="P21" s="16" t="e">
        <f>C21-'FIDO standard report'!B32</f>
        <v>#VALUE!</v>
      </c>
      <c r="Q21" s="16">
        <f>D21-'FIDO standard report'!C32</f>
        <v>-0.49537500000042201</v>
      </c>
      <c r="R21" s="16">
        <f>E21-'FIDO standard report'!D32</f>
        <v>3.3609999998589046E-2</v>
      </c>
      <c r="S21" s="16" t="e">
        <f>F21-'FIDO standard report'!E32</f>
        <v>#VALUE!</v>
      </c>
      <c r="T21" s="16">
        <f>G21-'FIDO standard report'!F32</f>
        <v>-0.23187999999936437</v>
      </c>
      <c r="U21" s="16">
        <f>H21-'FIDO standard report'!G32</f>
        <v>-1.0190000000875443E-2</v>
      </c>
      <c r="V21" s="16">
        <f>I21-'FIDO standard report'!H32</f>
        <v>0.45435300000008283</v>
      </c>
      <c r="W21" s="16">
        <f>J21-'FIDO standard report'!I32</f>
        <v>0.38905999999951746</v>
      </c>
      <c r="X21" s="16" t="e">
        <f>K21-'FIDO standard report'!J32</f>
        <v>#VALUE!</v>
      </c>
      <c r="Y21" s="16" t="e">
        <f>L21-'FIDO standard report'!K32</f>
        <v>#VALUE!</v>
      </c>
      <c r="Z21" s="16" t="e">
        <f>M21-'FIDO standard report'!L32</f>
        <v>#VALUE!</v>
      </c>
      <c r="AA21" s="16" t="e">
        <f>N21-'FIDO standard report'!M32</f>
        <v>#VALUE!</v>
      </c>
    </row>
    <row r="22" spans="1:27">
      <c r="A22" t="s">
        <v>567</v>
      </c>
      <c r="B22" s="6">
        <v>89092</v>
      </c>
      <c r="C22" t="s">
        <v>562</v>
      </c>
      <c r="D22" s="6">
        <v>1410</v>
      </c>
      <c r="E22" s="6">
        <v>4974</v>
      </c>
      <c r="F22" t="s">
        <v>562</v>
      </c>
      <c r="G22" s="6">
        <v>6866</v>
      </c>
      <c r="H22" s="6">
        <v>66830</v>
      </c>
      <c r="I22" t="s">
        <v>562</v>
      </c>
      <c r="J22" s="6">
        <v>9012</v>
      </c>
      <c r="K22" t="s">
        <v>562</v>
      </c>
      <c r="L22" t="s">
        <v>562</v>
      </c>
      <c r="M22" t="s">
        <v>562</v>
      </c>
      <c r="N22" t="s">
        <v>562</v>
      </c>
      <c r="P22" s="16" t="e">
        <f>C22-'FIDO standard report'!B33</f>
        <v>#VALUE!</v>
      </c>
      <c r="Q22" s="16">
        <f>D22-'FIDO standard report'!C33</f>
        <v>-0.31018500000004678</v>
      </c>
      <c r="R22" s="16">
        <f>E22-'FIDO standard report'!D33</f>
        <v>0.45205799999985175</v>
      </c>
      <c r="S22" s="16" t="e">
        <f>F22-'FIDO standard report'!E33</f>
        <v>#VALUE!</v>
      </c>
      <c r="T22" s="16">
        <f>G22-'FIDO standard report'!F33</f>
        <v>0.37306799999987561</v>
      </c>
      <c r="U22" s="16">
        <f>H22-'FIDO standard report'!G33</f>
        <v>0.16022000000521075</v>
      </c>
      <c r="V22" s="16" t="e">
        <f>I22-'FIDO standard report'!H33</f>
        <v>#VALUE!</v>
      </c>
      <c r="W22" s="16">
        <f>J22-'FIDO standard report'!I33</f>
        <v>-0.45778699999937089</v>
      </c>
      <c r="X22" s="16" t="e">
        <f>K22-'FIDO standard report'!J33</f>
        <v>#VALUE!</v>
      </c>
      <c r="Y22" s="16" t="e">
        <f>L22-'FIDO standard report'!K33</f>
        <v>#VALUE!</v>
      </c>
      <c r="Z22" s="16" t="e">
        <f>M22-'FIDO standard report'!L33</f>
        <v>#VALUE!</v>
      </c>
      <c r="AA22" s="16" t="e">
        <f>N22-'FIDO standard report'!M33</f>
        <v>#VALUE!</v>
      </c>
    </row>
    <row r="23" spans="1:27">
      <c r="A23" t="s">
        <v>568</v>
      </c>
      <c r="B23" s="6">
        <v>45600</v>
      </c>
      <c r="C23" t="s">
        <v>562</v>
      </c>
      <c r="D23" t="s">
        <v>562</v>
      </c>
      <c r="E23" s="6">
        <v>10151</v>
      </c>
      <c r="F23" t="s">
        <v>562</v>
      </c>
      <c r="G23" s="6">
        <v>16897</v>
      </c>
      <c r="H23" s="6">
        <v>14185</v>
      </c>
      <c r="I23" t="s">
        <v>562</v>
      </c>
      <c r="J23" t="s">
        <v>562</v>
      </c>
      <c r="K23" t="s">
        <v>562</v>
      </c>
      <c r="L23" t="s">
        <v>562</v>
      </c>
      <c r="M23" t="s">
        <v>562</v>
      </c>
      <c r="N23" s="6">
        <v>4366</v>
      </c>
      <c r="P23" s="16" t="e">
        <f>C23-'FIDO standard report'!B34</f>
        <v>#VALUE!</v>
      </c>
      <c r="Q23" s="16" t="e">
        <f>D23-'FIDO standard report'!C34</f>
        <v>#VALUE!</v>
      </c>
      <c r="R23" s="16">
        <f>E23-'FIDO standard report'!D34</f>
        <v>-0.40763999999944645</v>
      </c>
      <c r="S23" s="16" t="e">
        <f>F23-'FIDO standard report'!E34</f>
        <v>#VALUE!</v>
      </c>
      <c r="T23" s="16">
        <f>G23-'FIDO standard report'!F34</f>
        <v>0.41099000000031083</v>
      </c>
      <c r="U23" s="16">
        <f>H23-'FIDO standard report'!G34</f>
        <v>-0.1740300000001298</v>
      </c>
      <c r="V23" s="16" t="e">
        <f>I23-'FIDO standard report'!H34</f>
        <v>#VALUE!</v>
      </c>
      <c r="W23" s="16" t="e">
        <f>J23-'FIDO standard report'!I34</f>
        <v>#VALUE!</v>
      </c>
      <c r="X23" s="16" t="e">
        <f>K23-'FIDO standard report'!J34</f>
        <v>#VALUE!</v>
      </c>
      <c r="Y23" s="16" t="e">
        <f>L23-'FIDO standard report'!K34</f>
        <v>#VALUE!</v>
      </c>
      <c r="Z23" s="16" t="e">
        <f>M23-'FIDO standard report'!L34</f>
        <v>#VALUE!</v>
      </c>
      <c r="AA23" s="16">
        <f>N23-'FIDO standard report'!M34</f>
        <v>-0.33613100000002305</v>
      </c>
    </row>
    <row r="24" spans="1:27">
      <c r="A24" t="s">
        <v>569</v>
      </c>
      <c r="B24" s="6">
        <v>172694</v>
      </c>
      <c r="C24" t="s">
        <v>562</v>
      </c>
      <c r="D24" t="s">
        <v>562</v>
      </c>
      <c r="E24" s="6">
        <v>82867</v>
      </c>
      <c r="F24" t="s">
        <v>562</v>
      </c>
      <c r="G24" s="6">
        <v>17282</v>
      </c>
      <c r="H24" s="6">
        <v>72545</v>
      </c>
      <c r="I24" t="s">
        <v>562</v>
      </c>
      <c r="J24" t="s">
        <v>562</v>
      </c>
      <c r="K24" t="s">
        <v>562</v>
      </c>
      <c r="L24" t="s">
        <v>562</v>
      </c>
      <c r="M24" t="s">
        <v>562</v>
      </c>
      <c r="N24" t="s">
        <v>562</v>
      </c>
      <c r="P24" s="16" t="e">
        <f>C24-'FIDO standard report'!B35</f>
        <v>#VALUE!</v>
      </c>
      <c r="Q24" s="16" t="e">
        <f>D24-'FIDO standard report'!C35</f>
        <v>#VALUE!</v>
      </c>
      <c r="R24" s="16">
        <f>E24-'FIDO standard report'!D35</f>
        <v>0.39153999999689404</v>
      </c>
      <c r="S24" s="16" t="e">
        <f>F24-'FIDO standard report'!E35</f>
        <v>#VALUE!</v>
      </c>
      <c r="T24" s="16">
        <f>G24-'FIDO standard report'!F35</f>
        <v>0.27459000000089873</v>
      </c>
      <c r="U24" s="16">
        <f>H24-'FIDO standard report'!G35</f>
        <v>-0.41692000000330154</v>
      </c>
      <c r="V24" s="16" t="e">
        <f>I24-'FIDO standard report'!H35</f>
        <v>#VALUE!</v>
      </c>
      <c r="W24" s="16" t="e">
        <f>J24-'FIDO standard report'!I35</f>
        <v>#VALUE!</v>
      </c>
      <c r="X24" s="16" t="e">
        <f>K24-'FIDO standard report'!J35</f>
        <v>#VALUE!</v>
      </c>
      <c r="Y24" s="16" t="e">
        <f>L24-'FIDO standard report'!K35</f>
        <v>#VALUE!</v>
      </c>
      <c r="Z24" s="16" t="e">
        <f>M24-'FIDO standard report'!L35</f>
        <v>#VALUE!</v>
      </c>
      <c r="AA24" s="16" t="e">
        <f>N24-'FIDO standard report'!M35</f>
        <v>#VALUE!</v>
      </c>
    </row>
    <row r="25" spans="1:27">
      <c r="A25" t="s">
        <v>570</v>
      </c>
      <c r="B25" s="6">
        <v>97812</v>
      </c>
      <c r="C25" t="s">
        <v>562</v>
      </c>
      <c r="D25" s="6">
        <v>26541</v>
      </c>
      <c r="E25" s="6">
        <v>36259</v>
      </c>
      <c r="F25" t="s">
        <v>562</v>
      </c>
      <c r="G25" s="6">
        <v>15111</v>
      </c>
      <c r="H25" t="s">
        <v>562</v>
      </c>
      <c r="I25" s="6">
        <v>18319</v>
      </c>
      <c r="J25" s="6">
        <v>1582</v>
      </c>
      <c r="K25" t="s">
        <v>562</v>
      </c>
      <c r="L25" t="s">
        <v>562</v>
      </c>
      <c r="M25" t="s">
        <v>562</v>
      </c>
      <c r="N25" t="s">
        <v>562</v>
      </c>
      <c r="P25" s="16" t="e">
        <f>C25-'FIDO standard report'!B36</f>
        <v>#VALUE!</v>
      </c>
      <c r="Q25" s="16">
        <f>D25-'FIDO standard report'!C36</f>
        <v>9.660000000076252E-2</v>
      </c>
      <c r="R25" s="16">
        <f>E25-'FIDO standard report'!D36</f>
        <v>-6.5020000001823064E-2</v>
      </c>
      <c r="S25" s="16" t="e">
        <f>F25-'FIDO standard report'!E36</f>
        <v>#VALUE!</v>
      </c>
      <c r="T25" s="16">
        <f>G25-'FIDO standard report'!F36</f>
        <v>-0.43845999999939522</v>
      </c>
      <c r="U25" s="16" t="e">
        <f>H25-'FIDO standard report'!G36</f>
        <v>#VALUE!</v>
      </c>
      <c r="V25" s="16">
        <f>I25-'FIDO standard report'!H36</f>
        <v>0.40343999999822699</v>
      </c>
      <c r="W25" s="16">
        <f>J25-'FIDO standard report'!I36</f>
        <v>0.21489199999996345</v>
      </c>
      <c r="X25" s="16" t="e">
        <f>K25-'FIDO standard report'!J36</f>
        <v>#VALUE!</v>
      </c>
      <c r="Y25" s="16" t="e">
        <f>L25-'FIDO standard report'!K36</f>
        <v>#VALUE!</v>
      </c>
      <c r="Z25" s="16" t="e">
        <f>M25-'FIDO standard report'!L36</f>
        <v>#VALUE!</v>
      </c>
      <c r="AA25" s="16" t="e">
        <f>N25-'FIDO standard report'!M36</f>
        <v>#VALUE!</v>
      </c>
    </row>
    <row r="26" spans="1:27">
      <c r="A26" t="s">
        <v>571</v>
      </c>
      <c r="B26" s="6">
        <v>172499</v>
      </c>
      <c r="C26" t="s">
        <v>562</v>
      </c>
      <c r="D26" s="6">
        <v>59115</v>
      </c>
      <c r="E26" s="6">
        <v>33648</v>
      </c>
      <c r="F26" t="s">
        <v>562</v>
      </c>
      <c r="G26" s="6">
        <v>17434</v>
      </c>
      <c r="H26" t="s">
        <v>562</v>
      </c>
      <c r="I26" s="6">
        <v>48264</v>
      </c>
      <c r="J26" t="s">
        <v>562</v>
      </c>
      <c r="K26" t="s">
        <v>562</v>
      </c>
      <c r="L26" t="s">
        <v>562</v>
      </c>
      <c r="M26" t="s">
        <v>562</v>
      </c>
      <c r="N26" s="6">
        <v>14038</v>
      </c>
      <c r="P26" s="16" t="e">
        <f>C26-'FIDO standard report'!B37</f>
        <v>#VALUE!</v>
      </c>
      <c r="Q26" s="16">
        <f>D26-'FIDO standard report'!C37</f>
        <v>-0.4404999999969732</v>
      </c>
      <c r="R26" s="16">
        <f>E26-'FIDO standard report'!D37</f>
        <v>0.24336999999650288</v>
      </c>
      <c r="S26" s="16" t="e">
        <f>F26-'FIDO standard report'!E37</f>
        <v>#VALUE!</v>
      </c>
      <c r="T26" s="16">
        <f>G26-'FIDO standard report'!F37</f>
        <v>3.0419999999139691E-2</v>
      </c>
      <c r="U26" s="16" t="e">
        <f>H26-'FIDO standard report'!G37</f>
        <v>#VALUE!</v>
      </c>
      <c r="V26" s="16">
        <f>I26-'FIDO standard report'!H37</f>
        <v>-0.1044499999989057</v>
      </c>
      <c r="W26" s="16" t="e">
        <f>J26-'FIDO standard report'!I37</f>
        <v>#VALUE!</v>
      </c>
      <c r="X26" s="16" t="e">
        <f>K26-'FIDO standard report'!J37</f>
        <v>#VALUE!</v>
      </c>
      <c r="Y26" s="16" t="e">
        <f>L26-'FIDO standard report'!K37</f>
        <v>#VALUE!</v>
      </c>
      <c r="Z26" s="16" t="e">
        <f>M26-'FIDO standard report'!L37</f>
        <v>#VALUE!</v>
      </c>
      <c r="AA26" s="16">
        <f>N26-'FIDO standard report'!M37</f>
        <v>0.29725999999936903</v>
      </c>
    </row>
    <row r="27" spans="1:27">
      <c r="A27" t="s">
        <v>572</v>
      </c>
      <c r="B27" s="6">
        <v>74671</v>
      </c>
      <c r="C27" t="s">
        <v>562</v>
      </c>
      <c r="D27" t="s">
        <v>562</v>
      </c>
      <c r="E27" s="6">
        <v>10865</v>
      </c>
      <c r="F27" t="s">
        <v>562</v>
      </c>
      <c r="G27" s="6">
        <v>6933</v>
      </c>
      <c r="H27" s="6">
        <v>37180</v>
      </c>
      <c r="I27" s="6">
        <v>7277</v>
      </c>
      <c r="J27" s="6">
        <v>5893</v>
      </c>
      <c r="K27" t="s">
        <v>562</v>
      </c>
      <c r="L27" t="s">
        <v>562</v>
      </c>
      <c r="M27" t="s">
        <v>562</v>
      </c>
      <c r="N27" s="6">
        <v>6523</v>
      </c>
      <c r="P27" s="16" t="e">
        <f>C27-'FIDO standard report'!B38</f>
        <v>#VALUE!</v>
      </c>
      <c r="Q27" s="16" t="e">
        <f>D27-'FIDO standard report'!C38</f>
        <v>#VALUE!</v>
      </c>
      <c r="R27" s="16">
        <f>E27-'FIDO standard report'!D38</f>
        <v>-0.2392199999994773</v>
      </c>
      <c r="S27" s="16" t="e">
        <f>F27-'FIDO standard report'!E38</f>
        <v>#VALUE!</v>
      </c>
      <c r="T27" s="16">
        <f>G27-'FIDO standard report'!F38</f>
        <v>-9.3084000000089873E-2</v>
      </c>
      <c r="U27" s="16">
        <f>H27-'FIDO standard report'!G38</f>
        <v>-9.1580000000249129E-2</v>
      </c>
      <c r="V27" s="16">
        <f>I27-'FIDO standard report'!H38</f>
        <v>4.4933999999557273E-2</v>
      </c>
      <c r="W27" s="16">
        <f>J27-'FIDO standard report'!I38</f>
        <v>0.41286599999966711</v>
      </c>
      <c r="X27" s="16" t="e">
        <f>K27-'FIDO standard report'!J38</f>
        <v>#VALUE!</v>
      </c>
      <c r="Y27" s="16" t="e">
        <f>L27-'FIDO standard report'!K38</f>
        <v>#VALUE!</v>
      </c>
      <c r="Z27" s="16" t="e">
        <f>M27-'FIDO standard report'!L38</f>
        <v>#VALUE!</v>
      </c>
      <c r="AA27" s="16">
        <f>N27-'FIDO standard report'!M38</f>
        <v>-0.49537500000042201</v>
      </c>
    </row>
    <row r="28" spans="1:27">
      <c r="A28" t="s">
        <v>573</v>
      </c>
      <c r="B28" s="6">
        <v>81380</v>
      </c>
      <c r="C28" t="s">
        <v>562</v>
      </c>
      <c r="D28" s="6">
        <v>10321</v>
      </c>
      <c r="E28" s="6">
        <v>8930</v>
      </c>
      <c r="F28" t="s">
        <v>562</v>
      </c>
      <c r="G28" s="6">
        <v>19212</v>
      </c>
      <c r="H28" s="6">
        <v>25051</v>
      </c>
      <c r="I28" s="6">
        <v>11866</v>
      </c>
      <c r="J28" s="6">
        <v>6000</v>
      </c>
      <c r="K28" t="s">
        <v>562</v>
      </c>
      <c r="L28" t="s">
        <v>562</v>
      </c>
      <c r="M28" t="s">
        <v>562</v>
      </c>
      <c r="N28" t="s">
        <v>562</v>
      </c>
      <c r="P28" s="16" t="e">
        <f>C28-'FIDO standard report'!B39</f>
        <v>#VALUE!</v>
      </c>
      <c r="Q28" s="16">
        <f>D28-'FIDO standard report'!C39</f>
        <v>-0.29858000000058382</v>
      </c>
      <c r="R28" s="16">
        <f>E28-'FIDO standard report'!D39</f>
        <v>1.9335000000864966E-2</v>
      </c>
      <c r="S28" s="16" t="e">
        <f>F28-'FIDO standard report'!E39</f>
        <v>#VALUE!</v>
      </c>
      <c r="T28" s="16">
        <f>G28-'FIDO standard report'!F39</f>
        <v>-0.17405000000144355</v>
      </c>
      <c r="U28" s="16">
        <f>H28-'FIDO standard report'!G39</f>
        <v>0.30846000000019558</v>
      </c>
      <c r="V28" s="16">
        <f>I28-'FIDO standard report'!H39</f>
        <v>0.2694100000007893</v>
      </c>
      <c r="W28" s="16">
        <f>J28-'FIDO standard report'!I39</f>
        <v>0.35396099999979924</v>
      </c>
      <c r="X28" s="16" t="e">
        <f>K28-'FIDO standard report'!J39</f>
        <v>#VALUE!</v>
      </c>
      <c r="Y28" s="16" t="e">
        <f>L28-'FIDO standard report'!K39</f>
        <v>#VALUE!</v>
      </c>
      <c r="Z28" s="16" t="e">
        <f>M28-'FIDO standard report'!L39</f>
        <v>#VALUE!</v>
      </c>
      <c r="AA28" s="16" t="e">
        <f>N28-'FIDO standard report'!M39</f>
        <v>#VALUE!</v>
      </c>
    </row>
    <row r="29" spans="1:27">
      <c r="A29" t="s">
        <v>574</v>
      </c>
      <c r="B29" s="6">
        <v>259270</v>
      </c>
      <c r="C29" t="s">
        <v>562</v>
      </c>
      <c r="D29" s="6">
        <v>115332</v>
      </c>
      <c r="E29" s="6">
        <v>21538</v>
      </c>
      <c r="F29" t="s">
        <v>562</v>
      </c>
      <c r="G29" s="6">
        <v>30324</v>
      </c>
      <c r="H29" s="6">
        <v>17153</v>
      </c>
      <c r="I29" s="6">
        <v>55824</v>
      </c>
      <c r="J29" t="s">
        <v>562</v>
      </c>
      <c r="K29" t="s">
        <v>562</v>
      </c>
      <c r="L29" t="s">
        <v>562</v>
      </c>
      <c r="M29" t="s">
        <v>562</v>
      </c>
      <c r="N29" s="6">
        <v>19099</v>
      </c>
      <c r="P29" s="16" t="e">
        <f>C29-'FIDO standard report'!B40</f>
        <v>#VALUE!</v>
      </c>
      <c r="Q29" s="16">
        <f>D29-'FIDO standard report'!C40</f>
        <v>0.35910000000149012</v>
      </c>
      <c r="R29" s="16">
        <f>E29-'FIDO standard report'!D40</f>
        <v>0.36644000000160304</v>
      </c>
      <c r="S29" s="16" t="e">
        <f>F29-'FIDO standard report'!E40</f>
        <v>#VALUE!</v>
      </c>
      <c r="T29" s="16">
        <f>G29-'FIDO standard report'!F40</f>
        <v>-0.13215000000127475</v>
      </c>
      <c r="U29" s="16">
        <f>H29-'FIDO standard report'!G40</f>
        <v>-0.26265000000057626</v>
      </c>
      <c r="V29" s="16">
        <f>I29-'FIDO standard report'!H40</f>
        <v>-0.2265800000022864</v>
      </c>
      <c r="W29" s="16" t="e">
        <f>J29-'FIDO standard report'!I40</f>
        <v>#VALUE!</v>
      </c>
      <c r="X29" s="16" t="e">
        <f>K29-'FIDO standard report'!J40</f>
        <v>#VALUE!</v>
      </c>
      <c r="Y29" s="16" t="e">
        <f>L29-'FIDO standard report'!K40</f>
        <v>#VALUE!</v>
      </c>
      <c r="Z29" s="16" t="e">
        <f>M29-'FIDO standard report'!L40</f>
        <v>#VALUE!</v>
      </c>
      <c r="AA29" s="16">
        <f>N29-'FIDO standard report'!M40</f>
        <v>-0.18485000000146101</v>
      </c>
    </row>
    <row r="30" spans="1:27">
      <c r="A30" t="s">
        <v>575</v>
      </c>
      <c r="B30" s="6">
        <v>179689</v>
      </c>
      <c r="C30" t="s">
        <v>562</v>
      </c>
      <c r="D30" s="6">
        <v>36445</v>
      </c>
      <c r="E30" s="6">
        <v>33636</v>
      </c>
      <c r="F30" t="s">
        <v>562</v>
      </c>
      <c r="G30" s="6">
        <v>33164</v>
      </c>
      <c r="H30" s="6">
        <v>15519</v>
      </c>
      <c r="I30" s="6">
        <v>52747</v>
      </c>
      <c r="J30" s="6">
        <v>6230</v>
      </c>
      <c r="K30" t="s">
        <v>562</v>
      </c>
      <c r="L30" t="s">
        <v>562</v>
      </c>
      <c r="M30">
        <v>1949</v>
      </c>
      <c r="N30" t="s">
        <v>562</v>
      </c>
      <c r="P30" s="16" t="e">
        <f>C30-'FIDO standard report'!B41</f>
        <v>#VALUE!</v>
      </c>
      <c r="Q30" s="16">
        <f>D30-'FIDO standard report'!C41</f>
        <v>0.2421600000016042</v>
      </c>
      <c r="R30" s="16">
        <f>E30-'FIDO standard report'!D41</f>
        <v>0.2094100000031176</v>
      </c>
      <c r="S30" s="16" t="e">
        <f>F30-'FIDO standard report'!E41</f>
        <v>#VALUE!</v>
      </c>
      <c r="T30" s="16">
        <f>G30-'FIDO standard report'!F41</f>
        <v>-0.1731999999974505</v>
      </c>
      <c r="U30" s="16">
        <f>H30-'FIDO standard report'!G41</f>
        <v>0.17224999999962165</v>
      </c>
      <c r="V30" s="16">
        <f>I30-'FIDO standard report'!H41</f>
        <v>0.30952999999863096</v>
      </c>
      <c r="W30" s="16">
        <f>J30-'FIDO standard report'!I41</f>
        <v>-0.38708099999985279</v>
      </c>
      <c r="X30" s="16" t="e">
        <f>K30-'FIDO standard report'!J41</f>
        <v>#VALUE!</v>
      </c>
      <c r="Y30" s="16" t="e">
        <f>L30-'FIDO standard report'!K41</f>
        <v>#VALUE!</v>
      </c>
      <c r="Z30" s="16">
        <f>M30-'FIDO standard report'!L41</f>
        <v>0.26641900000004171</v>
      </c>
      <c r="AA30" s="16" t="e">
        <f>N30-'FIDO standard report'!M41</f>
        <v>#VALUE!</v>
      </c>
    </row>
    <row r="31" spans="1:27">
      <c r="A31" t="s">
        <v>576</v>
      </c>
      <c r="B31" s="6">
        <v>198164</v>
      </c>
      <c r="C31" t="s">
        <v>562</v>
      </c>
      <c r="D31" s="6">
        <v>64338</v>
      </c>
      <c r="E31" s="6">
        <v>74479</v>
      </c>
      <c r="F31" t="s">
        <v>562</v>
      </c>
      <c r="G31" s="6">
        <v>9502</v>
      </c>
      <c r="H31" s="6">
        <v>13826</v>
      </c>
      <c r="I31" s="6">
        <v>31012</v>
      </c>
      <c r="J31" t="s">
        <v>562</v>
      </c>
      <c r="K31" t="s">
        <v>562</v>
      </c>
      <c r="L31" t="s">
        <v>562</v>
      </c>
      <c r="M31" s="6">
        <v>3567</v>
      </c>
      <c r="N31" s="6">
        <v>1440</v>
      </c>
      <c r="P31" s="16" t="e">
        <f>C31-'FIDO standard report'!B42</f>
        <v>#VALUE!</v>
      </c>
      <c r="Q31" s="16">
        <f>D31-'FIDO standard report'!C42</f>
        <v>-0.33699999999953434</v>
      </c>
      <c r="R31" s="16">
        <f>E31-'FIDO standard report'!D42</f>
        <v>5.0380000000586733E-2</v>
      </c>
      <c r="S31" s="16" t="e">
        <f>F31-'FIDO standard report'!E42</f>
        <v>#VALUE!</v>
      </c>
      <c r="T31" s="16">
        <f>G31-'FIDO standard report'!F42</f>
        <v>0.48014599999987695</v>
      </c>
      <c r="U31" s="16">
        <f>H31-'FIDO standard report'!G42</f>
        <v>0.47900999999910709</v>
      </c>
      <c r="V31" s="16">
        <f>I31-'FIDO standard report'!H42</f>
        <v>-0.48732999999992899</v>
      </c>
      <c r="W31" s="16" t="e">
        <f>J31-'FIDO standard report'!I42</f>
        <v>#VALUE!</v>
      </c>
      <c r="X31" s="16" t="e">
        <f>K31-'FIDO standard report'!J42</f>
        <v>#VALUE!</v>
      </c>
      <c r="Y31" s="16" t="e">
        <f>L31-'FIDO standard report'!K42</f>
        <v>#VALUE!</v>
      </c>
      <c r="Z31" s="16">
        <f>M31-'FIDO standard report'!L42</f>
        <v>-3.5089999999854626E-2</v>
      </c>
      <c r="AA31" s="16">
        <f>N31-'FIDO standard report'!M42</f>
        <v>-0.1370520000000397</v>
      </c>
    </row>
    <row r="32" spans="1:27">
      <c r="A32" t="s">
        <v>577</v>
      </c>
      <c r="B32" s="6">
        <v>295075</v>
      </c>
      <c r="C32" t="s">
        <v>562</v>
      </c>
      <c r="D32" s="6">
        <v>42596</v>
      </c>
      <c r="E32" s="6">
        <v>93967</v>
      </c>
      <c r="F32" t="s">
        <v>562</v>
      </c>
      <c r="G32" s="6">
        <v>35892</v>
      </c>
      <c r="H32" s="6">
        <v>39819</v>
      </c>
      <c r="I32" s="6">
        <v>67939</v>
      </c>
      <c r="J32" s="6">
        <v>14861</v>
      </c>
      <c r="K32" t="s">
        <v>562</v>
      </c>
      <c r="L32" t="s">
        <v>562</v>
      </c>
      <c r="M32" t="s">
        <v>562</v>
      </c>
      <c r="N32" t="s">
        <v>562</v>
      </c>
      <c r="P32" s="16" t="e">
        <f>C32-'FIDO standard report'!B43</f>
        <v>#VALUE!</v>
      </c>
      <c r="Q32" s="16">
        <f>D32-'FIDO standard report'!C43</f>
        <v>-0.26608000000123866</v>
      </c>
      <c r="R32" s="16">
        <f>E32-'FIDO standard report'!D43</f>
        <v>0.18845000000146683</v>
      </c>
      <c r="S32" s="16" t="e">
        <f>F32-'FIDO standard report'!E43</f>
        <v>#VALUE!</v>
      </c>
      <c r="T32" s="16">
        <f>G32-'FIDO standard report'!F43</f>
        <v>-0.35815000000002328</v>
      </c>
      <c r="U32" s="16">
        <f>H32-'FIDO standard report'!G43</f>
        <v>-0.15997000000061234</v>
      </c>
      <c r="V32" s="16">
        <f>I32-'FIDO standard report'!H43</f>
        <v>-0.44935999999870546</v>
      </c>
      <c r="W32" s="16">
        <f>J32-'FIDO standard report'!I43</f>
        <v>-0.41648999999961234</v>
      </c>
      <c r="X32" s="16" t="e">
        <f>K32-'FIDO standard report'!J43</f>
        <v>#VALUE!</v>
      </c>
      <c r="Y32" s="16" t="e">
        <f>L32-'FIDO standard report'!K43</f>
        <v>#VALUE!</v>
      </c>
      <c r="Z32" s="16" t="e">
        <f>M32-'FIDO standard report'!L43</f>
        <v>#VALUE!</v>
      </c>
      <c r="AA32" s="16" t="e">
        <f>N32-'FIDO standard report'!M43</f>
        <v>#VALUE!</v>
      </c>
    </row>
    <row r="33" spans="1:27">
      <c r="A33" t="s">
        <v>578</v>
      </c>
      <c r="B33" s="6">
        <v>333561</v>
      </c>
      <c r="C33" t="s">
        <v>562</v>
      </c>
      <c r="D33" s="6">
        <v>32218</v>
      </c>
      <c r="E33" s="6">
        <v>142977</v>
      </c>
      <c r="F33" t="s">
        <v>562</v>
      </c>
      <c r="G33" s="6">
        <v>13317</v>
      </c>
      <c r="H33" s="6">
        <v>75733</v>
      </c>
      <c r="I33" s="6">
        <v>51637</v>
      </c>
      <c r="J33" s="6">
        <v>16048</v>
      </c>
      <c r="K33" t="s">
        <v>562</v>
      </c>
      <c r="L33" t="s">
        <v>562</v>
      </c>
      <c r="M33" t="s">
        <v>562</v>
      </c>
      <c r="N33" s="6">
        <v>1631</v>
      </c>
      <c r="P33" s="16" t="e">
        <f>C33-'FIDO standard report'!B44</f>
        <v>#VALUE!</v>
      </c>
      <c r="Q33" s="16">
        <f>D33-'FIDO standard report'!C44</f>
        <v>0.14070999999967171</v>
      </c>
      <c r="R33" s="16">
        <f>E33-'FIDO standard report'!D44</f>
        <v>9.1899999999441206E-2</v>
      </c>
      <c r="S33" s="16" t="e">
        <f>F33-'FIDO standard report'!E44</f>
        <v>#VALUE!</v>
      </c>
      <c r="T33" s="16">
        <f>G33-'FIDO standard report'!F44</f>
        <v>-0.10438000000067404</v>
      </c>
      <c r="U33" s="16">
        <f>H33-'FIDO standard report'!G44</f>
        <v>-1.9579999992856756E-2</v>
      </c>
      <c r="V33" s="16">
        <f>I33-'FIDO standard report'!H44</f>
        <v>0.30698999999731313</v>
      </c>
      <c r="W33" s="16">
        <f>J33-'FIDO standard report'!I44</f>
        <v>-0.15632000000005064</v>
      </c>
      <c r="X33" s="16" t="e">
        <f>K33-'FIDO standard report'!J44</f>
        <v>#VALUE!</v>
      </c>
      <c r="Y33" s="16" t="e">
        <f>L33-'FIDO standard report'!K44</f>
        <v>#VALUE!</v>
      </c>
      <c r="Z33" s="16" t="e">
        <f>M33-'FIDO standard report'!L44</f>
        <v>#VALUE!</v>
      </c>
      <c r="AA33" s="16">
        <f>N33-'FIDO standard report'!M44</f>
        <v>0.12615600000003724</v>
      </c>
    </row>
    <row r="34" spans="1:27">
      <c r="A34" t="s">
        <v>579</v>
      </c>
      <c r="B34" s="6">
        <v>77137</v>
      </c>
      <c r="C34" t="s">
        <v>562</v>
      </c>
      <c r="D34" t="s">
        <v>562</v>
      </c>
      <c r="E34" s="6">
        <v>39429</v>
      </c>
      <c r="F34" t="s">
        <v>562</v>
      </c>
      <c r="G34" s="6">
        <v>2911</v>
      </c>
      <c r="H34" s="6">
        <v>28975</v>
      </c>
      <c r="I34" s="6">
        <v>5822</v>
      </c>
      <c r="J34" t="s">
        <v>562</v>
      </c>
      <c r="K34" t="s">
        <v>562</v>
      </c>
      <c r="L34" t="s">
        <v>562</v>
      </c>
      <c r="M34" t="s">
        <v>562</v>
      </c>
      <c r="N34" t="s">
        <v>562</v>
      </c>
      <c r="P34" s="16" t="e">
        <f>C34-'FIDO standard report'!B45</f>
        <v>#VALUE!</v>
      </c>
      <c r="Q34" s="16" t="e">
        <f>D34-'FIDO standard report'!C45</f>
        <v>#VALUE!</v>
      </c>
      <c r="R34" s="16">
        <f>E34-'FIDO standard report'!D45</f>
        <v>-0.11884000000281958</v>
      </c>
      <c r="S34" s="16" t="e">
        <f>F34-'FIDO standard report'!E45</f>
        <v>#VALUE!</v>
      </c>
      <c r="T34" s="16">
        <f>G34-'FIDO standard report'!F45</f>
        <v>0.21797400000014022</v>
      </c>
      <c r="U34" s="16">
        <f>H34-'FIDO standard report'!G45</f>
        <v>-4.8370000000431901E-2</v>
      </c>
      <c r="V34" s="16">
        <f>I34-'FIDO standard report'!H45</f>
        <v>0.43594699999994191</v>
      </c>
      <c r="W34" s="16" t="e">
        <f>J34-'FIDO standard report'!I45</f>
        <v>#VALUE!</v>
      </c>
      <c r="X34" s="16" t="e">
        <f>K34-'FIDO standard report'!J45</f>
        <v>#VALUE!</v>
      </c>
      <c r="Y34" s="16" t="e">
        <f>L34-'FIDO standard report'!K45</f>
        <v>#VALUE!</v>
      </c>
      <c r="Z34" s="16" t="e">
        <f>M34-'FIDO standard report'!L45</f>
        <v>#VALUE!</v>
      </c>
      <c r="AA34" s="16" t="e">
        <f>N34-'FIDO standard report'!M45</f>
        <v>#VALUE!</v>
      </c>
    </row>
    <row r="35" spans="1:27">
      <c r="A35" t="s">
        <v>580</v>
      </c>
      <c r="B35" s="6">
        <v>77884</v>
      </c>
      <c r="C35" t="s">
        <v>562</v>
      </c>
      <c r="D35" s="6">
        <v>8910</v>
      </c>
      <c r="E35" s="6">
        <v>23642</v>
      </c>
      <c r="F35" t="s">
        <v>562</v>
      </c>
      <c r="G35" s="6">
        <v>4059</v>
      </c>
      <c r="H35" s="6">
        <v>13321</v>
      </c>
      <c r="I35" s="6">
        <v>27951</v>
      </c>
      <c r="J35" t="s">
        <v>562</v>
      </c>
      <c r="K35" t="s">
        <v>562</v>
      </c>
      <c r="L35" t="s">
        <v>562</v>
      </c>
      <c r="M35" t="s">
        <v>562</v>
      </c>
      <c r="N35" t="s">
        <v>562</v>
      </c>
      <c r="P35" s="16" t="e">
        <f>C35-'FIDO standard report'!B46</f>
        <v>#VALUE!</v>
      </c>
      <c r="Q35" s="16">
        <f>D35-'FIDO standard report'!C46</f>
        <v>-0.42806500000006054</v>
      </c>
      <c r="R35" s="16">
        <f>E35-'FIDO standard report'!D46</f>
        <v>-0.42018000000098255</v>
      </c>
      <c r="S35" s="16" t="e">
        <f>F35-'FIDO standard report'!E46</f>
        <v>#VALUE!</v>
      </c>
      <c r="T35" s="16">
        <f>G35-'FIDO standard report'!F46</f>
        <v>-5.8152000000063708E-2</v>
      </c>
      <c r="U35" s="16">
        <f>H35-'FIDO standard report'!G46</f>
        <v>-0.12160000000039872</v>
      </c>
      <c r="V35" s="16">
        <f>I35-'FIDO standard report'!H46</f>
        <v>-8.0910000000585569E-2</v>
      </c>
      <c r="W35" s="16" t="e">
        <f>J35-'FIDO standard report'!I46</f>
        <v>#VALUE!</v>
      </c>
      <c r="X35" s="16" t="e">
        <f>K35-'FIDO standard report'!J46</f>
        <v>#VALUE!</v>
      </c>
      <c r="Y35" s="16" t="e">
        <f>L35-'FIDO standard report'!K46</f>
        <v>#VALUE!</v>
      </c>
      <c r="Z35" s="16" t="e">
        <f>M35-'FIDO standard report'!L46</f>
        <v>#VALUE!</v>
      </c>
      <c r="AA35" s="16" t="e">
        <f>N35-'FIDO standard report'!M46</f>
        <v>#VALUE!</v>
      </c>
    </row>
    <row r="36" spans="1:27">
      <c r="A36" t="s">
        <v>581</v>
      </c>
      <c r="B36" s="6">
        <v>280364</v>
      </c>
      <c r="C36" t="s">
        <v>562</v>
      </c>
      <c r="D36" s="6">
        <v>74018</v>
      </c>
      <c r="E36" s="6">
        <v>70621</v>
      </c>
      <c r="F36" t="s">
        <v>562</v>
      </c>
      <c r="G36" s="6">
        <v>36884</v>
      </c>
      <c r="H36" s="6">
        <v>41910</v>
      </c>
      <c r="I36" s="6">
        <v>47304</v>
      </c>
      <c r="J36" s="6">
        <v>7201</v>
      </c>
      <c r="K36" t="s">
        <v>562</v>
      </c>
      <c r="L36" t="s">
        <v>562</v>
      </c>
      <c r="M36" t="s">
        <v>562</v>
      </c>
      <c r="N36" s="6">
        <v>2427</v>
      </c>
      <c r="P36" s="16" t="e">
        <f>C36-'FIDO standard report'!B47</f>
        <v>#VALUE!</v>
      </c>
      <c r="Q36" s="16">
        <f>D36-'FIDO standard report'!C47</f>
        <v>-1.6059999994467944E-2</v>
      </c>
      <c r="R36" s="16">
        <f>E36-'FIDO standard report'!D47</f>
        <v>-0.38039000000571832</v>
      </c>
      <c r="S36" s="16" t="e">
        <f>F36-'FIDO standard report'!E47</f>
        <v>#VALUE!</v>
      </c>
      <c r="T36" s="16">
        <f>G36-'FIDO standard report'!F47</f>
        <v>0.21319999999832362</v>
      </c>
      <c r="U36" s="16">
        <f>H36-'FIDO standard report'!G47</f>
        <v>0.36385000000154832</v>
      </c>
      <c r="V36" s="16">
        <f>I36-'FIDO standard report'!H47</f>
        <v>0.32564999999885913</v>
      </c>
      <c r="W36" s="16">
        <f>J36-'FIDO standard report'!I47</f>
        <v>0.31473999999980151</v>
      </c>
      <c r="X36" s="16" t="e">
        <f>K36-'FIDO standard report'!J47</f>
        <v>#VALUE!</v>
      </c>
      <c r="Y36" s="16" t="e">
        <f>L36-'FIDO standard report'!K47</f>
        <v>#VALUE!</v>
      </c>
      <c r="Z36" s="16" t="e">
        <f>M36-'FIDO standard report'!L47</f>
        <v>#VALUE!</v>
      </c>
      <c r="AA36" s="16">
        <f>N36-'FIDO standard report'!M47</f>
        <v>0.32031599999982063</v>
      </c>
    </row>
    <row r="37" spans="1:27">
      <c r="A37" t="s">
        <v>582</v>
      </c>
      <c r="B37" s="6">
        <v>88624</v>
      </c>
      <c r="C37" t="s">
        <v>562</v>
      </c>
      <c r="D37" s="6">
        <v>10675</v>
      </c>
      <c r="E37" s="6">
        <v>18762</v>
      </c>
      <c r="F37" t="s">
        <v>562</v>
      </c>
      <c r="G37" s="6">
        <v>13877</v>
      </c>
      <c r="H37" s="6">
        <v>18253</v>
      </c>
      <c r="I37" s="6">
        <v>24921</v>
      </c>
      <c r="J37" s="6">
        <v>2136</v>
      </c>
      <c r="K37" t="s">
        <v>562</v>
      </c>
      <c r="L37" t="s">
        <v>562</v>
      </c>
      <c r="M37" t="s">
        <v>562</v>
      </c>
      <c r="N37" t="s">
        <v>562</v>
      </c>
      <c r="P37" s="16" t="e">
        <f>C37-'FIDO standard report'!B48</f>
        <v>#VALUE!</v>
      </c>
      <c r="Q37" s="16">
        <f>D37-'FIDO standard report'!C48</f>
        <v>0.48990000000048894</v>
      </c>
      <c r="R37" s="16">
        <f>E37-'FIDO standard report'!D48</f>
        <v>-0.26546999999845866</v>
      </c>
      <c r="S37" s="16" t="e">
        <f>F37-'FIDO standard report'!E48</f>
        <v>#VALUE!</v>
      </c>
      <c r="T37" s="16">
        <f>G37-'FIDO standard report'!F48</f>
        <v>-0.33114000000023225</v>
      </c>
      <c r="U37" s="16">
        <f>H37-'FIDO standard report'!G48</f>
        <v>0.41245999999955529</v>
      </c>
      <c r="V37" s="16">
        <f>I37-'FIDO standard report'!H48</f>
        <v>-0.46591999999873224</v>
      </c>
      <c r="W37" s="16">
        <f>J37-'FIDO standard report'!I48</f>
        <v>-1.1274999999841384E-2</v>
      </c>
      <c r="X37" s="16" t="e">
        <f>K37-'FIDO standard report'!J48</f>
        <v>#VALUE!</v>
      </c>
      <c r="Y37" s="16" t="e">
        <f>L37-'FIDO standard report'!K48</f>
        <v>#VALUE!</v>
      </c>
      <c r="Z37" s="16" t="e">
        <f>M37-'FIDO standard report'!L48</f>
        <v>#VALUE!</v>
      </c>
      <c r="AA37" s="16" t="e">
        <f>N37-'FIDO standard report'!M48</f>
        <v>#VALUE!</v>
      </c>
    </row>
    <row r="38" spans="1:27">
      <c r="A38" t="s">
        <v>583</v>
      </c>
      <c r="B38" s="6">
        <v>172914</v>
      </c>
      <c r="C38" t="s">
        <v>562</v>
      </c>
      <c r="D38" t="s">
        <v>562</v>
      </c>
      <c r="E38" s="6">
        <v>71081</v>
      </c>
      <c r="F38" t="s">
        <v>562</v>
      </c>
      <c r="G38" s="6">
        <v>14984</v>
      </c>
      <c r="H38" s="6">
        <v>85516</v>
      </c>
      <c r="I38" t="s">
        <v>562</v>
      </c>
      <c r="J38" s="6">
        <v>1333</v>
      </c>
      <c r="K38" t="s">
        <v>562</v>
      </c>
      <c r="L38" t="s">
        <v>562</v>
      </c>
      <c r="M38" t="s">
        <v>562</v>
      </c>
      <c r="N38" t="s">
        <v>562</v>
      </c>
      <c r="P38" s="16" t="e">
        <f>C38-'FIDO standard report'!B49</f>
        <v>#VALUE!</v>
      </c>
      <c r="Q38" s="16" t="e">
        <f>D38-'FIDO standard report'!C49</f>
        <v>#VALUE!</v>
      </c>
      <c r="R38" s="16">
        <f>E38-'FIDO standard report'!D49</f>
        <v>-0.316370000000461</v>
      </c>
      <c r="S38" s="16" t="e">
        <f>F38-'FIDO standard report'!E49</f>
        <v>#VALUE!</v>
      </c>
      <c r="T38" s="16">
        <f>G38-'FIDO standard report'!F49</f>
        <v>-0.20188000000052853</v>
      </c>
      <c r="U38" s="16">
        <f>H38-'FIDO standard report'!G49</f>
        <v>0.35543999999936204</v>
      </c>
      <c r="V38" s="16" t="e">
        <f>I38-'FIDO standard report'!H49</f>
        <v>#VALUE!</v>
      </c>
      <c r="W38" s="16">
        <f>J38-'FIDO standard report'!I49</f>
        <v>-0.12726999999995314</v>
      </c>
      <c r="X38" s="16" t="e">
        <f>K38-'FIDO standard report'!J49</f>
        <v>#VALUE!</v>
      </c>
      <c r="Y38" s="16" t="e">
        <f>L38-'FIDO standard report'!K49</f>
        <v>#VALUE!</v>
      </c>
      <c r="Z38" s="16" t="e">
        <f>M38-'FIDO standard report'!L49</f>
        <v>#VALUE!</v>
      </c>
      <c r="AA38" s="16" t="e">
        <f>N38-'FIDO standard report'!M49</f>
        <v>#VALUE!</v>
      </c>
    </row>
    <row r="39" spans="1:27">
      <c r="A39" t="s">
        <v>584</v>
      </c>
      <c r="B39" s="6">
        <v>44530</v>
      </c>
      <c r="C39" t="s">
        <v>562</v>
      </c>
      <c r="D39" t="s">
        <v>562</v>
      </c>
      <c r="E39" s="6">
        <v>9037</v>
      </c>
      <c r="F39" t="s">
        <v>562</v>
      </c>
      <c r="G39" s="6">
        <v>7033</v>
      </c>
      <c r="H39" s="6">
        <v>26956</v>
      </c>
      <c r="I39" t="s">
        <v>562</v>
      </c>
      <c r="J39" s="6">
        <v>1504</v>
      </c>
      <c r="K39" t="s">
        <v>562</v>
      </c>
      <c r="L39" t="s">
        <v>562</v>
      </c>
      <c r="M39" t="s">
        <v>562</v>
      </c>
      <c r="N39" t="s">
        <v>562</v>
      </c>
      <c r="P39" s="16" t="e">
        <f>C39-'FIDO standard report'!B50</f>
        <v>#VALUE!</v>
      </c>
      <c r="Q39" s="16" t="e">
        <f>D39-'FIDO standard report'!C50</f>
        <v>#VALUE!</v>
      </c>
      <c r="R39" s="16">
        <f>E39-'FIDO standard report'!D50</f>
        <v>0.35111599999981991</v>
      </c>
      <c r="S39" s="16" t="e">
        <f>F39-'FIDO standard report'!E50</f>
        <v>#VALUE!</v>
      </c>
      <c r="T39" s="16">
        <f>G39-'FIDO standard report'!F50</f>
        <v>0.40204499999981635</v>
      </c>
      <c r="U39" s="16">
        <f>H39-'FIDO standard report'!G50</f>
        <v>-9.9669999999605352E-2</v>
      </c>
      <c r="V39" s="16" t="e">
        <f>I39-'FIDO standard report'!H50</f>
        <v>#VALUE!</v>
      </c>
      <c r="W39" s="16">
        <f>J39-'FIDO standard report'!I50</f>
        <v>-0.22088200000007419</v>
      </c>
      <c r="X39" s="16" t="e">
        <f>K39-'FIDO standard report'!J50</f>
        <v>#VALUE!</v>
      </c>
      <c r="Y39" s="16" t="e">
        <f>L39-'FIDO standard report'!K50</f>
        <v>#VALUE!</v>
      </c>
      <c r="Z39" s="16" t="e">
        <f>M39-'FIDO standard report'!L50</f>
        <v>#VALUE!</v>
      </c>
      <c r="AA39" s="16" t="e">
        <f>N39-'FIDO standard report'!M50</f>
        <v>#VALUE!</v>
      </c>
    </row>
    <row r="40" spans="1:27">
      <c r="A40" t="s">
        <v>585</v>
      </c>
      <c r="B40" s="6">
        <v>429823</v>
      </c>
      <c r="C40" t="s">
        <v>562</v>
      </c>
      <c r="D40" s="6">
        <v>194510</v>
      </c>
      <c r="E40" s="6">
        <v>16376</v>
      </c>
      <c r="F40" t="s">
        <v>562</v>
      </c>
      <c r="G40" s="6">
        <v>33769</v>
      </c>
      <c r="H40" s="6">
        <v>27060</v>
      </c>
      <c r="I40" s="6">
        <v>118801</v>
      </c>
      <c r="J40" t="s">
        <v>562</v>
      </c>
      <c r="K40" t="s">
        <v>562</v>
      </c>
      <c r="L40" t="s">
        <v>562</v>
      </c>
      <c r="M40" t="s">
        <v>562</v>
      </c>
      <c r="N40" s="6">
        <v>39307</v>
      </c>
      <c r="P40" s="16" t="e">
        <f>C40-'FIDO standard report'!B51</f>
        <v>#VALUE!</v>
      </c>
      <c r="Q40" s="16">
        <f>D40-'FIDO standard report'!C51</f>
        <v>-0.29000000000814907</v>
      </c>
      <c r="R40" s="16">
        <f>E40-'FIDO standard report'!D51</f>
        <v>-0.43577000000004773</v>
      </c>
      <c r="S40" s="16" t="e">
        <f>F40-'FIDO standard report'!E51</f>
        <v>#VALUE!</v>
      </c>
      <c r="T40" s="16">
        <f>G40-'FIDO standard report'!F51</f>
        <v>0.21583000000100583</v>
      </c>
      <c r="U40" s="16">
        <f>H40-'FIDO standard report'!G51</f>
        <v>-0.23244999999951688</v>
      </c>
      <c r="V40" s="16">
        <f>I40-'FIDO standard report'!H51</f>
        <v>0.32189999999536667</v>
      </c>
      <c r="W40" s="16" t="e">
        <f>J40-'FIDO standard report'!I51</f>
        <v>#VALUE!</v>
      </c>
      <c r="X40" s="16" t="e">
        <f>K40-'FIDO standard report'!J51</f>
        <v>#VALUE!</v>
      </c>
      <c r="Y40" s="16" t="e">
        <f>L40-'FIDO standard report'!K51</f>
        <v>#VALUE!</v>
      </c>
      <c r="Z40" s="16" t="e">
        <f>M40-'FIDO standard report'!L51</f>
        <v>#VALUE!</v>
      </c>
      <c r="AA40" s="16">
        <f>N40-'FIDO standard report'!M51</f>
        <v>0.46392000000196276</v>
      </c>
    </row>
    <row r="41" spans="1:27">
      <c r="A41" t="s">
        <v>586</v>
      </c>
      <c r="B41" s="6">
        <v>95371</v>
      </c>
      <c r="C41" t="s">
        <v>562</v>
      </c>
      <c r="D41" s="6">
        <v>9374</v>
      </c>
      <c r="E41" s="6">
        <v>14920</v>
      </c>
      <c r="F41" t="s">
        <v>562</v>
      </c>
      <c r="G41" s="6">
        <v>28638</v>
      </c>
      <c r="H41" s="6">
        <v>4176</v>
      </c>
      <c r="I41" s="6">
        <v>21907</v>
      </c>
      <c r="J41" s="6">
        <v>5761</v>
      </c>
      <c r="K41" t="s">
        <v>562</v>
      </c>
      <c r="L41" s="6">
        <v>4835</v>
      </c>
      <c r="M41" s="6">
        <v>5761</v>
      </c>
      <c r="N41" t="s">
        <v>562</v>
      </c>
      <c r="P41" s="16" t="e">
        <f>C41-'FIDO standard report'!B52</f>
        <v>#VALUE!</v>
      </c>
      <c r="Q41" s="16">
        <f>D41-'FIDO standard report'!C52</f>
        <v>-0.10789400000066962</v>
      </c>
      <c r="R41" s="16">
        <f>E41-'FIDO standard report'!D52</f>
        <v>2.6649999999790452E-2</v>
      </c>
      <c r="S41" s="16" t="e">
        <f>F41-'FIDO standard report'!E52</f>
        <v>#VALUE!</v>
      </c>
      <c r="T41" s="16">
        <f>G41-'FIDO standard report'!F52</f>
        <v>0.13637999999991735</v>
      </c>
      <c r="U41" s="16">
        <f>H41-'FIDO standard report'!G52</f>
        <v>-0.3692959999998493</v>
      </c>
      <c r="V41" s="16">
        <f>I41-'FIDO standard report'!H52</f>
        <v>0.38618000000133179</v>
      </c>
      <c r="W41" s="16">
        <f>J41-'FIDO standard report'!I52</f>
        <v>0.45179199999984121</v>
      </c>
      <c r="X41" s="16" t="e">
        <f>K41-'FIDO standard report'!J52</f>
        <v>#VALUE!</v>
      </c>
      <c r="Y41" s="16">
        <f>L41-'FIDO standard report'!K52</f>
        <v>-0.30755299999964336</v>
      </c>
      <c r="Z41" s="16">
        <f>M41-'FIDO standard report'!L52</f>
        <v>0.45179199999984121</v>
      </c>
      <c r="AA41" s="16" t="e">
        <f>N41-'FIDO standard report'!M52</f>
        <v>#VALUE!</v>
      </c>
    </row>
    <row r="42" spans="1:27">
      <c r="A42" t="s">
        <v>587</v>
      </c>
      <c r="B42" s="6">
        <v>134363</v>
      </c>
      <c r="C42" t="s">
        <v>562</v>
      </c>
      <c r="D42" s="6">
        <v>11821</v>
      </c>
      <c r="E42" s="6">
        <v>36155</v>
      </c>
      <c r="F42" t="s">
        <v>562</v>
      </c>
      <c r="G42" s="6">
        <v>15434</v>
      </c>
      <c r="H42" s="6">
        <v>51239</v>
      </c>
      <c r="I42" s="6">
        <v>19714</v>
      </c>
      <c r="J42" t="s">
        <v>562</v>
      </c>
      <c r="K42" t="s">
        <v>562</v>
      </c>
      <c r="L42" t="s">
        <v>562</v>
      </c>
      <c r="M42" t="s">
        <v>562</v>
      </c>
      <c r="N42" t="s">
        <v>562</v>
      </c>
      <c r="P42" s="16" t="e">
        <f>C42-'FIDO standard report'!B53</f>
        <v>#VALUE!</v>
      </c>
      <c r="Q42" s="16">
        <f>D42-'FIDO standard report'!C53</f>
        <v>-0.21009000000049127</v>
      </c>
      <c r="R42" s="16">
        <f>E42-'FIDO standard report'!D53</f>
        <v>0.17682000000058906</v>
      </c>
      <c r="S42" s="16" t="e">
        <f>F42-'FIDO standard report'!E53</f>
        <v>#VALUE!</v>
      </c>
      <c r="T42" s="16">
        <f>G42-'FIDO standard report'!F53</f>
        <v>7.6559999999517458E-2</v>
      </c>
      <c r="U42" s="16">
        <f>H42-'FIDO standard report'!G53</f>
        <v>-0.18347999999969034</v>
      </c>
      <c r="V42" s="16">
        <f>I42-'FIDO standard report'!H53</f>
        <v>0.34535999999934575</v>
      </c>
      <c r="W42" s="16" t="e">
        <f>J42-'FIDO standard report'!I53</f>
        <v>#VALUE!</v>
      </c>
      <c r="X42" s="16" t="e">
        <f>K42-'FIDO standard report'!J53</f>
        <v>#VALUE!</v>
      </c>
      <c r="Y42" s="16" t="e">
        <f>L42-'FIDO standard report'!K53</f>
        <v>#VALUE!</v>
      </c>
      <c r="Z42" s="16" t="e">
        <f>M42-'FIDO standard report'!L53</f>
        <v>#VALUE!</v>
      </c>
      <c r="AA42" s="16" t="e">
        <f>N42-'FIDO standard report'!M53</f>
        <v>#VALUE!</v>
      </c>
    </row>
    <row r="43" spans="1:27">
      <c r="A43" t="s">
        <v>588</v>
      </c>
      <c r="B43" s="6">
        <v>174924</v>
      </c>
      <c r="C43" t="s">
        <v>562</v>
      </c>
      <c r="D43" t="s">
        <v>562</v>
      </c>
      <c r="E43" s="6">
        <v>48629</v>
      </c>
      <c r="F43" t="s">
        <v>562</v>
      </c>
      <c r="G43" s="6">
        <v>22475</v>
      </c>
      <c r="H43" s="6">
        <v>93772</v>
      </c>
      <c r="I43" t="s">
        <v>562</v>
      </c>
      <c r="J43" s="6">
        <v>10048</v>
      </c>
      <c r="K43" t="s">
        <v>562</v>
      </c>
      <c r="L43" t="s">
        <v>562</v>
      </c>
      <c r="M43" t="s">
        <v>562</v>
      </c>
      <c r="N43" t="s">
        <v>562</v>
      </c>
      <c r="P43" s="16" t="e">
        <f>C43-'FIDO standard report'!B54</f>
        <v>#VALUE!</v>
      </c>
      <c r="Q43" s="16" t="e">
        <f>D43-'FIDO standard report'!C54</f>
        <v>#VALUE!</v>
      </c>
      <c r="R43" s="16">
        <f>E43-'FIDO standard report'!D54</f>
        <v>-0.17751999999745749</v>
      </c>
      <c r="S43" s="16" t="e">
        <f>F43-'FIDO standard report'!E54</f>
        <v>#VALUE!</v>
      </c>
      <c r="T43" s="16">
        <f>G43-'FIDO standard report'!F54</f>
        <v>8.4380000000237487E-2</v>
      </c>
      <c r="U43" s="16">
        <f>H43-'FIDO standard report'!G54</f>
        <v>0.45307000000320841</v>
      </c>
      <c r="V43" s="16" t="e">
        <f>I43-'FIDO standard report'!H54</f>
        <v>#VALUE!</v>
      </c>
      <c r="W43" s="16">
        <f>J43-'FIDO standard report'!I54</f>
        <v>-0.46269000000029337</v>
      </c>
      <c r="X43" s="16" t="e">
        <f>K43-'FIDO standard report'!J54</f>
        <v>#VALUE!</v>
      </c>
      <c r="Y43" s="16" t="e">
        <f>L43-'FIDO standard report'!K54</f>
        <v>#VALUE!</v>
      </c>
      <c r="Z43" s="16" t="e">
        <f>M43-'FIDO standard report'!L54</f>
        <v>#VALUE!</v>
      </c>
      <c r="AA43" s="16" t="e">
        <f>N43-'FIDO standard report'!M54</f>
        <v>#VALUE!</v>
      </c>
    </row>
    <row r="44" spans="1:27">
      <c r="A44" t="s">
        <v>589</v>
      </c>
      <c r="B44" s="6">
        <v>138467</v>
      </c>
      <c r="C44" t="s">
        <v>562</v>
      </c>
      <c r="D44" t="s">
        <v>562</v>
      </c>
      <c r="E44" s="6">
        <v>39409</v>
      </c>
      <c r="F44" t="s">
        <v>562</v>
      </c>
      <c r="G44" s="6">
        <v>9283</v>
      </c>
      <c r="H44" s="6">
        <v>77400</v>
      </c>
      <c r="I44" s="6">
        <v>10940</v>
      </c>
      <c r="J44">
        <v>1435</v>
      </c>
      <c r="K44" t="s">
        <v>562</v>
      </c>
      <c r="L44" t="s">
        <v>562</v>
      </c>
      <c r="M44" t="s">
        <v>562</v>
      </c>
      <c r="N44" t="s">
        <v>562</v>
      </c>
      <c r="P44" s="16" t="e">
        <f>C44-'FIDO standard report'!B55</f>
        <v>#VALUE!</v>
      </c>
      <c r="Q44" s="16" t="e">
        <f>D44-'FIDO standard report'!C55</f>
        <v>#VALUE!</v>
      </c>
      <c r="R44" s="16">
        <f>E44-'FIDO standard report'!D55</f>
        <v>0.40467999999964377</v>
      </c>
      <c r="S44" s="16" t="e">
        <f>F44-'FIDO standard report'!E55</f>
        <v>#VALUE!</v>
      </c>
      <c r="T44" s="16">
        <f>G44-'FIDO standard report'!F55</f>
        <v>-0.20091399999910209</v>
      </c>
      <c r="U44" s="16">
        <f>H44-'FIDO standard report'!G55</f>
        <v>0.10064000000420492</v>
      </c>
      <c r="V44" s="16">
        <f>I44-'FIDO standard report'!H55</f>
        <v>0.3822199999995064</v>
      </c>
      <c r="W44" s="16">
        <f>J44-'FIDO standard report'!I55</f>
        <v>-0.49467000000004191</v>
      </c>
      <c r="X44" s="16" t="e">
        <f>K44-'FIDO standard report'!J55</f>
        <v>#VALUE!</v>
      </c>
      <c r="Y44" s="16" t="e">
        <f>L44-'FIDO standard report'!K55</f>
        <v>#VALUE!</v>
      </c>
      <c r="Z44" s="16" t="e">
        <f>M44-'FIDO standard report'!L55</f>
        <v>#VALUE!</v>
      </c>
      <c r="AA44" s="16" t="e">
        <f>N44-'FIDO standard report'!M55</f>
        <v>#VALUE!</v>
      </c>
    </row>
    <row r="45" spans="1:27">
      <c r="A45" t="s">
        <v>590</v>
      </c>
      <c r="B45" s="6">
        <v>25364</v>
      </c>
      <c r="C45" t="s">
        <v>562</v>
      </c>
      <c r="D45" t="s">
        <v>562</v>
      </c>
      <c r="E45" s="6">
        <v>4593</v>
      </c>
      <c r="F45" t="s">
        <v>562</v>
      </c>
      <c r="G45" s="6">
        <v>11707</v>
      </c>
      <c r="H45" s="6">
        <v>9065</v>
      </c>
      <c r="I45" t="s">
        <v>562</v>
      </c>
      <c r="J45" t="s">
        <v>562</v>
      </c>
      <c r="K45" t="s">
        <v>562</v>
      </c>
      <c r="L45" t="s">
        <v>562</v>
      </c>
      <c r="M45" t="s">
        <v>562</v>
      </c>
      <c r="N45" t="s">
        <v>562</v>
      </c>
      <c r="P45" s="16" t="e">
        <f>C45-'FIDO standard report'!B56</f>
        <v>#VALUE!</v>
      </c>
      <c r="Q45" s="16" t="e">
        <f>D45-'FIDO standard report'!C56</f>
        <v>#VALUE!</v>
      </c>
      <c r="R45" s="16">
        <f>E45-'FIDO standard report'!D56</f>
        <v>0.23264800000015384</v>
      </c>
      <c r="S45" s="16" t="e">
        <f>F45-'FIDO standard report'!E56</f>
        <v>#VALUE!</v>
      </c>
      <c r="T45" s="16">
        <f>G45-'FIDO standard report'!F56</f>
        <v>0.35259000000041851</v>
      </c>
      <c r="U45" s="16">
        <f>H45-'FIDO standard report'!G56</f>
        <v>7.7562000000398257E-2</v>
      </c>
      <c r="V45" s="16" t="e">
        <f>I45-'FIDO standard report'!H56</f>
        <v>#VALUE!</v>
      </c>
      <c r="W45" s="16" t="e">
        <f>J45-'FIDO standard report'!I56</f>
        <v>#VALUE!</v>
      </c>
      <c r="X45" s="16" t="e">
        <f>K45-'FIDO standard report'!J56</f>
        <v>#VALUE!</v>
      </c>
      <c r="Y45" s="16" t="e">
        <f>L45-'FIDO standard report'!K56</f>
        <v>#VALUE!</v>
      </c>
      <c r="Z45" s="16" t="e">
        <f>M45-'FIDO standard report'!L56</f>
        <v>#VALUE!</v>
      </c>
      <c r="AA45" s="16" t="e">
        <f>N45-'FIDO standard report'!M56</f>
        <v>#VALUE!</v>
      </c>
    </row>
    <row r="46" spans="1:27">
      <c r="A46" t="s">
        <v>591</v>
      </c>
      <c r="B46" s="6">
        <v>84736</v>
      </c>
      <c r="C46" t="s">
        <v>562</v>
      </c>
      <c r="D46" s="6">
        <v>10366</v>
      </c>
      <c r="E46" s="6">
        <v>22958</v>
      </c>
      <c r="F46" t="s">
        <v>562</v>
      </c>
      <c r="G46" s="6">
        <v>17394</v>
      </c>
      <c r="H46" s="6">
        <v>14571</v>
      </c>
      <c r="I46" s="6">
        <v>11643</v>
      </c>
      <c r="J46" s="6">
        <v>4893</v>
      </c>
      <c r="K46" s="6">
        <v>2911</v>
      </c>
      <c r="L46" t="s">
        <v>562</v>
      </c>
      <c r="M46" t="s">
        <v>562</v>
      </c>
      <c r="N46" t="s">
        <v>562</v>
      </c>
      <c r="P46" s="16" t="e">
        <f>C46-'FIDO standard report'!B57</f>
        <v>#VALUE!</v>
      </c>
      <c r="Q46" s="16">
        <f>D46-'FIDO standard report'!C57</f>
        <v>0.18092000000069675</v>
      </c>
      <c r="R46" s="16">
        <f>E46-'FIDO standard report'!D57</f>
        <v>-0.43882999999914318</v>
      </c>
      <c r="S46" s="16" t="e">
        <f>F46-'FIDO standard report'!E57</f>
        <v>#VALUE!</v>
      </c>
      <c r="T46" s="16">
        <f>G46-'FIDO standard report'!F57</f>
        <v>-0.44103000000177417</v>
      </c>
      <c r="U46" s="16">
        <f>H46-'FIDO standard report'!G57</f>
        <v>0.12636999999995169</v>
      </c>
      <c r="V46" s="16">
        <f>I46-'FIDO standard report'!H57</f>
        <v>-0.12810999999965134</v>
      </c>
      <c r="W46" s="16">
        <f>J46-'FIDO standard report'!I57</f>
        <v>0.37846900000022288</v>
      </c>
      <c r="X46" s="16">
        <f>K46-'FIDO standard report'!J57</f>
        <v>0.21797400000014022</v>
      </c>
      <c r="Y46" s="16" t="e">
        <f>L46-'FIDO standard report'!K57</f>
        <v>#VALUE!</v>
      </c>
      <c r="Z46" s="16" t="e">
        <f>M46-'FIDO standard report'!L57</f>
        <v>#VALUE!</v>
      </c>
      <c r="AA46" s="16" t="e">
        <f>N46-'FIDO standard report'!M57</f>
        <v>#VALUE!</v>
      </c>
    </row>
    <row r="47" spans="1:27">
      <c r="A47" t="s">
        <v>592</v>
      </c>
      <c r="B47" s="6">
        <v>21124</v>
      </c>
      <c r="C47" t="s">
        <v>562</v>
      </c>
      <c r="D47" t="s">
        <v>562</v>
      </c>
      <c r="E47" s="6">
        <v>9299</v>
      </c>
      <c r="F47" t="s">
        <v>562</v>
      </c>
      <c r="G47" t="s">
        <v>562</v>
      </c>
      <c r="H47" s="6">
        <v>7459</v>
      </c>
      <c r="I47" s="6">
        <v>4366</v>
      </c>
      <c r="J47" t="s">
        <v>562</v>
      </c>
      <c r="K47" t="s">
        <v>562</v>
      </c>
      <c r="L47" t="s">
        <v>562</v>
      </c>
      <c r="M47" t="s">
        <v>562</v>
      </c>
      <c r="N47" t="s">
        <v>562</v>
      </c>
      <c r="P47" s="16" t="e">
        <f>C47-'FIDO standard report'!B58</f>
        <v>#VALUE!</v>
      </c>
      <c r="Q47" s="16" t="e">
        <f>D47-'FIDO standard report'!C58</f>
        <v>#VALUE!</v>
      </c>
      <c r="R47" s="16">
        <f>E47-'FIDO standard report'!D58</f>
        <v>-0.25449999999909778</v>
      </c>
      <c r="S47" s="16" t="e">
        <f>F47-'FIDO standard report'!E58</f>
        <v>#VALUE!</v>
      </c>
      <c r="T47" s="16" t="e">
        <f>G47-'FIDO standard report'!F58</f>
        <v>#VALUE!</v>
      </c>
      <c r="U47" s="16">
        <f>H47-'FIDO standard report'!G58</f>
        <v>0.47708700000021054</v>
      </c>
      <c r="V47" s="16">
        <f>I47-'FIDO standard report'!H58</f>
        <v>-0.33613100000002305</v>
      </c>
      <c r="W47" s="16" t="e">
        <f>J47-'FIDO standard report'!I58</f>
        <v>#VALUE!</v>
      </c>
      <c r="X47" s="16" t="e">
        <f>K47-'FIDO standard report'!J58</f>
        <v>#VALUE!</v>
      </c>
      <c r="Y47" s="16" t="e">
        <f>L47-'FIDO standard report'!K58</f>
        <v>#VALUE!</v>
      </c>
      <c r="Z47" s="16" t="e">
        <f>M47-'FIDO standard report'!L58</f>
        <v>#VALUE!</v>
      </c>
      <c r="AA47" s="16" t="e">
        <f>N47-'FIDO standard report'!M58</f>
        <v>#VALUE!</v>
      </c>
    </row>
    <row r="48" spans="1:27">
      <c r="A48" t="s">
        <v>593</v>
      </c>
      <c r="B48" s="6">
        <v>560443</v>
      </c>
      <c r="C48" t="s">
        <v>562</v>
      </c>
      <c r="D48" s="6">
        <v>286434</v>
      </c>
      <c r="E48" s="6">
        <v>28944</v>
      </c>
      <c r="F48" t="s">
        <v>562</v>
      </c>
      <c r="G48" s="6">
        <v>43781</v>
      </c>
      <c r="H48" s="6">
        <v>5903</v>
      </c>
      <c r="I48" s="6">
        <v>138693</v>
      </c>
      <c r="J48" s="6">
        <v>5761</v>
      </c>
      <c r="K48" t="s">
        <v>562</v>
      </c>
      <c r="L48" t="s">
        <v>562</v>
      </c>
      <c r="M48" t="s">
        <v>562</v>
      </c>
      <c r="N48" s="6">
        <v>50928</v>
      </c>
      <c r="P48" s="16" t="e">
        <f>C48-'FIDO standard report'!B59</f>
        <v>#VALUE!</v>
      </c>
      <c r="Q48" s="16">
        <f>D48-'FIDO standard report'!C59</f>
        <v>0.33929999999236315</v>
      </c>
      <c r="R48" s="16">
        <f>E48-'FIDO standard report'!D59</f>
        <v>-0.4747300000017276</v>
      </c>
      <c r="S48" s="16" t="e">
        <f>F48-'FIDO standard report'!E59</f>
        <v>#VALUE!</v>
      </c>
      <c r="T48" s="16">
        <f>G48-'FIDO standard report'!F59</f>
        <v>-0.27438000000256579</v>
      </c>
      <c r="U48" s="16">
        <f>H48-'FIDO standard report'!G59</f>
        <v>0.24459699999988516</v>
      </c>
      <c r="V48" s="16">
        <f>I48-'FIDO standard report'!H59</f>
        <v>0.35490000000572763</v>
      </c>
      <c r="W48" s="16">
        <f>J48-'FIDO standard report'!I59</f>
        <v>0.45179199999984121</v>
      </c>
      <c r="X48" s="16" t="e">
        <f>K48-'FIDO standard report'!J59</f>
        <v>#VALUE!</v>
      </c>
      <c r="Y48" s="16" t="e">
        <f>L48-'FIDO standard report'!K59</f>
        <v>#VALUE!</v>
      </c>
      <c r="Z48" s="16" t="e">
        <f>M48-'FIDO standard report'!L59</f>
        <v>#VALUE!</v>
      </c>
      <c r="AA48" s="16">
        <f>N48-'FIDO standard report'!M59</f>
        <v>0.46532000000297558</v>
      </c>
    </row>
    <row r="49" spans="1:27">
      <c r="A49" t="s">
        <v>594</v>
      </c>
      <c r="B49" s="6">
        <v>24056</v>
      </c>
      <c r="C49" t="s">
        <v>562</v>
      </c>
      <c r="D49" t="s">
        <v>562</v>
      </c>
      <c r="E49" s="6">
        <v>13868</v>
      </c>
      <c r="F49" t="s">
        <v>562</v>
      </c>
      <c r="G49" s="6">
        <v>5822</v>
      </c>
      <c r="H49" s="6">
        <v>4366</v>
      </c>
      <c r="I49" t="s">
        <v>562</v>
      </c>
      <c r="J49" t="s">
        <v>562</v>
      </c>
      <c r="K49" t="s">
        <v>562</v>
      </c>
      <c r="L49" t="s">
        <v>562</v>
      </c>
      <c r="M49" t="s">
        <v>562</v>
      </c>
      <c r="N49" t="s">
        <v>562</v>
      </c>
      <c r="P49" s="16" t="e">
        <f>C49-'FIDO standard report'!B60</f>
        <v>#VALUE!</v>
      </c>
      <c r="Q49" s="16" t="e">
        <f>D49-'FIDO standard report'!C60</f>
        <v>#VALUE!</v>
      </c>
      <c r="R49" s="16">
        <f>E49-'FIDO standard report'!D60</f>
        <v>-0.15422000000035041</v>
      </c>
      <c r="S49" s="16" t="e">
        <f>F49-'FIDO standard report'!E60</f>
        <v>#VALUE!</v>
      </c>
      <c r="T49" s="16">
        <f>G49-'FIDO standard report'!F60</f>
        <v>0.21849199999996927</v>
      </c>
      <c r="U49" s="16">
        <f>H49-'FIDO standard report'!G60</f>
        <v>-0.33613100000002305</v>
      </c>
      <c r="V49" s="16" t="e">
        <f>I49-'FIDO standard report'!H60</f>
        <v>#VALUE!</v>
      </c>
      <c r="W49" s="16" t="e">
        <f>J49-'FIDO standard report'!I60</f>
        <v>#VALUE!</v>
      </c>
      <c r="X49" s="16" t="e">
        <f>K49-'FIDO standard report'!J60</f>
        <v>#VALUE!</v>
      </c>
      <c r="Y49" s="16" t="e">
        <f>L49-'FIDO standard report'!K60</f>
        <v>#VALUE!</v>
      </c>
      <c r="Z49" s="16" t="e">
        <f>M49-'FIDO standard report'!L60</f>
        <v>#VALUE!</v>
      </c>
      <c r="AA49" s="16" t="e">
        <f>N49-'FIDO standard report'!M60</f>
        <v>#VALUE!</v>
      </c>
    </row>
    <row r="50" spans="1:27">
      <c r="A50" t="s">
        <v>595</v>
      </c>
      <c r="B50" s="6">
        <v>205976</v>
      </c>
      <c r="C50" t="s">
        <v>562</v>
      </c>
      <c r="D50" s="6">
        <v>74270</v>
      </c>
      <c r="E50" s="6">
        <v>32177</v>
      </c>
      <c r="F50" t="s">
        <v>562</v>
      </c>
      <c r="G50" s="6">
        <v>36921</v>
      </c>
      <c r="H50" s="6">
        <v>26227</v>
      </c>
      <c r="I50" s="6">
        <v>36381</v>
      </c>
      <c r="J50" t="s">
        <v>562</v>
      </c>
      <c r="K50" t="s">
        <v>562</v>
      </c>
      <c r="L50" t="s">
        <v>562</v>
      </c>
      <c r="M50" t="s">
        <v>562</v>
      </c>
      <c r="N50" t="s">
        <v>562</v>
      </c>
      <c r="P50" s="16" t="e">
        <f>C50-'FIDO standard report'!B61</f>
        <v>#VALUE!</v>
      </c>
      <c r="Q50" s="16">
        <f>D50-'FIDO standard report'!C61</f>
        <v>-7.4699999997392297E-2</v>
      </c>
      <c r="R50" s="16">
        <f>E50-'FIDO standard report'!D61</f>
        <v>-0.41389999999955762</v>
      </c>
      <c r="S50" s="16" t="e">
        <f>F50-'FIDO standard report'!E61</f>
        <v>#VALUE!</v>
      </c>
      <c r="T50" s="16">
        <f>G50-'FIDO standard report'!F61</f>
        <v>0.4003999999986263</v>
      </c>
      <c r="U50" s="16">
        <f>H50-'FIDO standard report'!G61</f>
        <v>-0.24107000000003609</v>
      </c>
      <c r="V50" s="16">
        <f>I50-'FIDO standard report'!H61</f>
        <v>0.27176999999937834</v>
      </c>
      <c r="W50" s="16" t="e">
        <f>J50-'FIDO standard report'!I61</f>
        <v>#VALUE!</v>
      </c>
      <c r="X50" s="16" t="e">
        <f>K50-'FIDO standard report'!J61</f>
        <v>#VALUE!</v>
      </c>
      <c r="Y50" s="16" t="e">
        <f>L50-'FIDO standard report'!K61</f>
        <v>#VALUE!</v>
      </c>
      <c r="Z50" s="16" t="e">
        <f>M50-'FIDO standard report'!L61</f>
        <v>#VALUE!</v>
      </c>
      <c r="AA50" s="16" t="e">
        <f>N50-'FIDO standard report'!M61</f>
        <v>#VALUE!</v>
      </c>
    </row>
    <row r="51" spans="1:27">
      <c r="A51" t="s">
        <v>596</v>
      </c>
      <c r="B51" s="6">
        <v>165592</v>
      </c>
      <c r="C51" t="s">
        <v>562</v>
      </c>
      <c r="D51" s="6">
        <v>73006</v>
      </c>
      <c r="E51" s="6">
        <v>17432</v>
      </c>
      <c r="F51" t="s">
        <v>562</v>
      </c>
      <c r="G51" s="6">
        <v>20304</v>
      </c>
      <c r="H51" s="6">
        <v>13052</v>
      </c>
      <c r="I51" s="6">
        <v>40318</v>
      </c>
      <c r="J51" t="s">
        <v>562</v>
      </c>
      <c r="K51" t="s">
        <v>562</v>
      </c>
      <c r="L51" t="s">
        <v>562</v>
      </c>
      <c r="M51">
        <v>1480</v>
      </c>
      <c r="N51" t="s">
        <v>562</v>
      </c>
      <c r="P51" s="16" t="e">
        <f>C51-'FIDO standard report'!B62</f>
        <v>#VALUE!</v>
      </c>
      <c r="Q51" s="16">
        <f>D51-'FIDO standard report'!C62</f>
        <v>0.17091000000073109</v>
      </c>
      <c r="R51" s="16">
        <f>E51-'FIDO standard report'!D62</f>
        <v>-0.2124100000000908</v>
      </c>
      <c r="S51" s="16" t="e">
        <f>F51-'FIDO standard report'!E62</f>
        <v>#VALUE!</v>
      </c>
      <c r="T51" s="16">
        <f>G51-'FIDO standard report'!F62</f>
        <v>0.10683000000062748</v>
      </c>
      <c r="U51" s="16">
        <f>H51-'FIDO standard report'!G62</f>
        <v>-1.8009999999776483E-2</v>
      </c>
      <c r="V51" s="16">
        <f>I51-'FIDO standard report'!H62</f>
        <v>0.33458999999857042</v>
      </c>
      <c r="W51" s="16" t="e">
        <f>J51-'FIDO standard report'!I62</f>
        <v>#VALUE!</v>
      </c>
      <c r="X51" s="16" t="e">
        <f>K51-'FIDO standard report'!J62</f>
        <v>#VALUE!</v>
      </c>
      <c r="Y51" s="16" t="e">
        <f>L51-'FIDO standard report'!K62</f>
        <v>#VALUE!</v>
      </c>
      <c r="Z51" s="16">
        <f>M51-'FIDO standard report'!L62</f>
        <v>-0.17523000000005595</v>
      </c>
      <c r="AA51" s="16" t="e">
        <f>N51-'FIDO standard report'!M62</f>
        <v>#VALUE!</v>
      </c>
    </row>
    <row r="52" spans="1:27">
      <c r="A52" t="s">
        <v>597</v>
      </c>
      <c r="B52" s="6">
        <v>100033</v>
      </c>
      <c r="C52" t="s">
        <v>562</v>
      </c>
      <c r="D52" t="s">
        <v>562</v>
      </c>
      <c r="E52" s="6">
        <v>59287</v>
      </c>
      <c r="F52" t="s">
        <v>562</v>
      </c>
      <c r="G52" s="6">
        <v>17091</v>
      </c>
      <c r="H52" s="6">
        <v>20553</v>
      </c>
      <c r="I52" s="6">
        <v>1455</v>
      </c>
      <c r="J52" s="6">
        <v>1646</v>
      </c>
      <c r="K52" t="s">
        <v>562</v>
      </c>
      <c r="L52" t="s">
        <v>562</v>
      </c>
      <c r="M52" t="s">
        <v>562</v>
      </c>
      <c r="N52" t="s">
        <v>562</v>
      </c>
      <c r="P52" s="16" t="e">
        <f>C52-'FIDO standard report'!B63</f>
        <v>#VALUE!</v>
      </c>
      <c r="Q52" s="16" t="e">
        <f>D52-'FIDO standard report'!C63</f>
        <v>#VALUE!</v>
      </c>
      <c r="R52" s="16">
        <f>E52-'FIDO standard report'!D63</f>
        <v>-0.17016999999759719</v>
      </c>
      <c r="S52" s="16" t="e">
        <f>F52-'FIDO standard report'!E63</f>
        <v>#VALUE!</v>
      </c>
      <c r="T52" s="16">
        <f>G52-'FIDO standard report'!F63</f>
        <v>-0.2740300000004936</v>
      </c>
      <c r="U52" s="16">
        <f>H52-'FIDO standard report'!G63</f>
        <v>0.16805999999996857</v>
      </c>
      <c r="V52" s="16">
        <f>I52-'FIDO standard report'!H63</f>
        <v>-0.39101299999992989</v>
      </c>
      <c r="W52" s="16">
        <f>J52-'FIDO standard report'!I63</f>
        <v>-0.30287300000009054</v>
      </c>
      <c r="X52" s="16" t="e">
        <f>K52-'FIDO standard report'!J63</f>
        <v>#VALUE!</v>
      </c>
      <c r="Y52" s="16" t="e">
        <f>L52-'FIDO standard report'!K63</f>
        <v>#VALUE!</v>
      </c>
      <c r="Z52" s="16" t="e">
        <f>M52-'FIDO standard report'!L63</f>
        <v>#VALUE!</v>
      </c>
      <c r="AA52" s="16" t="e">
        <f>N52-'FIDO standard report'!M63</f>
        <v>#VALUE!</v>
      </c>
    </row>
    <row r="53" spans="1:27">
      <c r="A53" t="s">
        <v>598</v>
      </c>
      <c r="B53" s="6">
        <v>78537</v>
      </c>
      <c r="C53" t="s">
        <v>562</v>
      </c>
      <c r="D53" s="6">
        <v>5353</v>
      </c>
      <c r="E53" s="6">
        <v>5185</v>
      </c>
      <c r="F53" t="s">
        <v>562</v>
      </c>
      <c r="G53" s="6">
        <v>17206</v>
      </c>
      <c r="H53" s="6">
        <v>10469</v>
      </c>
      <c r="I53" s="6">
        <v>40324</v>
      </c>
      <c r="J53" t="s">
        <v>562</v>
      </c>
      <c r="K53" t="s">
        <v>562</v>
      </c>
      <c r="L53" t="s">
        <v>562</v>
      </c>
      <c r="M53" t="s">
        <v>562</v>
      </c>
      <c r="N53" t="s">
        <v>562</v>
      </c>
      <c r="P53" s="16" t="e">
        <f>C53-'FIDO standard report'!B64</f>
        <v>#VALUE!</v>
      </c>
      <c r="Q53" s="16">
        <f>D53-'FIDO standard report'!C64</f>
        <v>0.18193599999995058</v>
      </c>
      <c r="R53" s="16">
        <f>E53-'FIDO standard report'!D64</f>
        <v>-0.42732400000022608</v>
      </c>
      <c r="S53" s="16" t="e">
        <f>F53-'FIDO standard report'!E64</f>
        <v>#VALUE!</v>
      </c>
      <c r="T53" s="16">
        <f>G53-'FIDO standard report'!F64</f>
        <v>-0.1294899999993504</v>
      </c>
      <c r="U53" s="16">
        <f>H53-'FIDO standard report'!G64</f>
        <v>3.4139999999752035E-2</v>
      </c>
      <c r="V53" s="16">
        <f>I53-'FIDO standard report'!H64</f>
        <v>0.11434000000008382</v>
      </c>
      <c r="W53" s="16" t="e">
        <f>J53-'FIDO standard report'!I64</f>
        <v>#VALUE!</v>
      </c>
      <c r="X53" s="16" t="e">
        <f>K53-'FIDO standard report'!J64</f>
        <v>#VALUE!</v>
      </c>
      <c r="Y53" s="16" t="e">
        <f>L53-'FIDO standard report'!K64</f>
        <v>#VALUE!</v>
      </c>
      <c r="Z53" s="16" t="e">
        <f>M53-'FIDO standard report'!L64</f>
        <v>#VALUE!</v>
      </c>
      <c r="AA53" s="16" t="e">
        <f>N53-'FIDO standard report'!M64</f>
        <v>#VALUE!</v>
      </c>
    </row>
    <row r="54" spans="1:27">
      <c r="A54" t="s">
        <v>599</v>
      </c>
      <c r="B54" s="6">
        <v>182854</v>
      </c>
      <c r="C54" t="s">
        <v>562</v>
      </c>
      <c r="D54" t="s">
        <v>562</v>
      </c>
      <c r="E54" s="6">
        <v>82620</v>
      </c>
      <c r="F54" t="s">
        <v>562</v>
      </c>
      <c r="G54" s="6">
        <v>36687</v>
      </c>
      <c r="H54" s="6">
        <v>49156</v>
      </c>
      <c r="I54" s="6">
        <v>3062</v>
      </c>
      <c r="J54" s="6">
        <v>8600</v>
      </c>
      <c r="K54" t="s">
        <v>562</v>
      </c>
      <c r="L54" t="s">
        <v>562</v>
      </c>
      <c r="M54" t="s">
        <v>562</v>
      </c>
      <c r="N54" s="6">
        <v>2730</v>
      </c>
      <c r="P54" s="16" t="e">
        <f>C54-'FIDO standard report'!B65</f>
        <v>#VALUE!</v>
      </c>
      <c r="Q54" s="16" t="e">
        <f>D54-'FIDO standard report'!C65</f>
        <v>#VALUE!</v>
      </c>
      <c r="R54" s="16">
        <f>E54-'FIDO standard report'!D65</f>
        <v>3.9220000006025657E-2</v>
      </c>
      <c r="S54" s="16" t="e">
        <f>F54-'FIDO standard report'!E65</f>
        <v>#VALUE!</v>
      </c>
      <c r="T54" s="16">
        <f>G54-'FIDO standard report'!F65</f>
        <v>-8.5939999997208361E-2</v>
      </c>
      <c r="U54" s="16">
        <f>H54-'FIDO standard report'!G65</f>
        <v>0.45274999999674037</v>
      </c>
      <c r="V54" s="16">
        <f>I54-'FIDO standard report'!H65</f>
        <v>0.15509900000006382</v>
      </c>
      <c r="W54" s="16">
        <f>J54-'FIDO standard report'!I65</f>
        <v>0.35710800000015297</v>
      </c>
      <c r="X54" s="16" t="e">
        <f>K54-'FIDO standard report'!J65</f>
        <v>#VALUE!</v>
      </c>
      <c r="Y54" s="16" t="e">
        <f>L54-'FIDO standard report'!K65</f>
        <v>#VALUE!</v>
      </c>
      <c r="Z54" s="16" t="e">
        <f>M54-'FIDO standard report'!L65</f>
        <v>#VALUE!</v>
      </c>
      <c r="AA54" s="16">
        <f>N54-'FIDO standard report'!M65</f>
        <v>5.9086000000206695E-2</v>
      </c>
    </row>
    <row r="55" spans="1:27">
      <c r="A55" t="s">
        <v>600</v>
      </c>
      <c r="B55" s="6">
        <v>181001</v>
      </c>
      <c r="C55" t="s">
        <v>562</v>
      </c>
      <c r="D55" t="s">
        <v>562</v>
      </c>
      <c r="E55" s="6">
        <v>100498</v>
      </c>
      <c r="F55" t="s">
        <v>562</v>
      </c>
      <c r="G55" s="6">
        <v>16845</v>
      </c>
      <c r="H55" s="6">
        <v>47522</v>
      </c>
      <c r="I55" s="6">
        <v>13226</v>
      </c>
      <c r="J55" s="6">
        <v>1455</v>
      </c>
      <c r="K55" t="s">
        <v>562</v>
      </c>
      <c r="L55" t="s">
        <v>562</v>
      </c>
      <c r="M55" t="s">
        <v>562</v>
      </c>
      <c r="N55" s="6">
        <v>1455</v>
      </c>
      <c r="P55" s="16" t="e">
        <f>C55-'FIDO standard report'!B66</f>
        <v>#VALUE!</v>
      </c>
      <c r="Q55" s="16" t="e">
        <f>D55-'FIDO standard report'!C66</f>
        <v>#VALUE!</v>
      </c>
      <c r="R55" s="16">
        <f>E55-'FIDO standard report'!D66</f>
        <v>0.23919999999634456</v>
      </c>
      <c r="S55" s="16" t="e">
        <f>F55-'FIDO standard report'!E66</f>
        <v>#VALUE!</v>
      </c>
      <c r="T55" s="16">
        <f>G55-'FIDO standard report'!F66</f>
        <v>0.20604000000093947</v>
      </c>
      <c r="U55" s="16">
        <f>H55-'FIDO standard report'!G66</f>
        <v>-0.2079200000007404</v>
      </c>
      <c r="V55" s="16">
        <f>I55-'FIDO standard report'!H66</f>
        <v>0.3231099999993603</v>
      </c>
      <c r="W55" s="16">
        <f>J55-'FIDO standard report'!I66</f>
        <v>-0.39101299999992989</v>
      </c>
      <c r="X55" s="16" t="e">
        <f>K55-'FIDO standard report'!J66</f>
        <v>#VALUE!</v>
      </c>
      <c r="Y55" s="16" t="e">
        <f>L55-'FIDO standard report'!K66</f>
        <v>#VALUE!</v>
      </c>
      <c r="Z55" s="16" t="e">
        <f>M55-'FIDO standard report'!L66</f>
        <v>#VALUE!</v>
      </c>
      <c r="AA55" s="16">
        <f>N55-'FIDO standard report'!M66</f>
        <v>-0.39101299999992989</v>
      </c>
    </row>
    <row r="56" spans="1:27">
      <c r="A56" t="s">
        <v>601</v>
      </c>
      <c r="B56" s="6">
        <v>82239</v>
      </c>
      <c r="C56" t="s">
        <v>562</v>
      </c>
      <c r="D56" s="6">
        <v>4564</v>
      </c>
      <c r="E56" s="6">
        <v>10903</v>
      </c>
      <c r="F56" t="s">
        <v>562</v>
      </c>
      <c r="G56" s="6">
        <v>28447</v>
      </c>
      <c r="H56" s="6">
        <v>6102</v>
      </c>
      <c r="I56" s="6">
        <v>26302</v>
      </c>
      <c r="J56" t="s">
        <v>562</v>
      </c>
      <c r="K56" t="s">
        <v>562</v>
      </c>
      <c r="L56" t="s">
        <v>562</v>
      </c>
      <c r="M56" t="s">
        <v>562</v>
      </c>
      <c r="N56" s="6">
        <v>5921</v>
      </c>
      <c r="P56" s="16" t="e">
        <f>C56-'FIDO standard report'!B67</f>
        <v>#VALUE!</v>
      </c>
      <c r="Q56" s="16">
        <f>D56-'FIDO standard report'!C67</f>
        <v>-0.13326799999958894</v>
      </c>
      <c r="R56" s="16">
        <f>E56-'FIDO standard report'!D67</f>
        <v>-0.17739000000074157</v>
      </c>
      <c r="S56" s="16" t="e">
        <f>F56-'FIDO standard report'!E67</f>
        <v>#VALUE!</v>
      </c>
      <c r="T56" s="16">
        <f>G56-'FIDO standard report'!F67</f>
        <v>4.1030000000318978E-2</v>
      </c>
      <c r="U56" s="16">
        <f>H56-'FIDO standard report'!G67</f>
        <v>0.28837300000031973</v>
      </c>
      <c r="V56" s="16">
        <f>I56-'FIDO standard report'!H67</f>
        <v>6.7409999999654246E-2</v>
      </c>
      <c r="W56" s="16" t="e">
        <f>J56-'FIDO standard report'!I67</f>
        <v>#VALUE!</v>
      </c>
      <c r="X56" s="16" t="e">
        <f>K56-'FIDO standard report'!J67</f>
        <v>#VALUE!</v>
      </c>
      <c r="Y56" s="16" t="e">
        <f>L56-'FIDO standard report'!K67</f>
        <v>#VALUE!</v>
      </c>
      <c r="Z56" s="16" t="e">
        <f>M56-'FIDO standard report'!L67</f>
        <v>#VALUE!</v>
      </c>
      <c r="AA56" s="16">
        <f>N56-'FIDO standard report'!M67</f>
        <v>0.29907900000034715</v>
      </c>
    </row>
    <row r="57" spans="1:27">
      <c r="A57" t="s">
        <v>602</v>
      </c>
      <c r="B57" s="6">
        <v>78258</v>
      </c>
      <c r="C57" t="s">
        <v>562</v>
      </c>
      <c r="D57" t="s">
        <v>562</v>
      </c>
      <c r="E57" s="6">
        <v>9460</v>
      </c>
      <c r="F57" s="6">
        <v>6589</v>
      </c>
      <c r="G57" s="6">
        <v>6254</v>
      </c>
      <c r="H57" s="6">
        <v>55954</v>
      </c>
      <c r="I57" t="s">
        <v>562</v>
      </c>
      <c r="J57" t="s">
        <v>562</v>
      </c>
      <c r="K57" t="s">
        <v>562</v>
      </c>
      <c r="L57" t="s">
        <v>562</v>
      </c>
      <c r="M57" t="s">
        <v>562</v>
      </c>
      <c r="N57" t="s">
        <v>562</v>
      </c>
      <c r="P57" s="16" t="e">
        <f>C57-'FIDO standard report'!B68</f>
        <v>#VALUE!</v>
      </c>
      <c r="Q57" s="16" t="e">
        <f>D57-'FIDO standard report'!C68</f>
        <v>#VALUE!</v>
      </c>
      <c r="R57" s="16">
        <f>E57-'FIDO standard report'!D68</f>
        <v>-0.3297500000007858</v>
      </c>
      <c r="S57" s="16">
        <f>F57-'FIDO standard report'!E68</f>
        <v>-0.34041100000013103</v>
      </c>
      <c r="T57" s="16">
        <f>G57-'FIDO standard report'!F68</f>
        <v>-0.15797099999963393</v>
      </c>
      <c r="U57" s="16">
        <f>H57-'FIDO standard report'!G68</f>
        <v>2.3569999997562263E-2</v>
      </c>
      <c r="V57" s="16" t="e">
        <f>I57-'FIDO standard report'!H68</f>
        <v>#VALUE!</v>
      </c>
      <c r="W57" s="16" t="e">
        <f>J57-'FIDO standard report'!I68</f>
        <v>#VALUE!</v>
      </c>
      <c r="X57" s="16" t="e">
        <f>K57-'FIDO standard report'!J68</f>
        <v>#VALUE!</v>
      </c>
      <c r="Y57" s="16" t="e">
        <f>L57-'FIDO standard report'!K68</f>
        <v>#VALUE!</v>
      </c>
      <c r="Z57" s="16" t="e">
        <f>M57-'FIDO standard report'!L68</f>
        <v>#VALUE!</v>
      </c>
      <c r="AA57" s="16" t="e">
        <f>N57-'FIDO standard report'!M68</f>
        <v>#VALUE!</v>
      </c>
    </row>
    <row r="58" spans="1:27">
      <c r="A58" t="s">
        <v>603</v>
      </c>
      <c r="B58" s="6">
        <v>106439</v>
      </c>
      <c r="C58">
        <v>2871</v>
      </c>
      <c r="D58" t="s">
        <v>562</v>
      </c>
      <c r="E58" s="6">
        <v>30326</v>
      </c>
      <c r="F58" t="s">
        <v>562</v>
      </c>
      <c r="G58" s="6">
        <v>25839</v>
      </c>
      <c r="H58" s="6">
        <v>47403</v>
      </c>
      <c r="I58" t="s">
        <v>562</v>
      </c>
      <c r="J58" t="s">
        <v>562</v>
      </c>
      <c r="K58" t="s">
        <v>562</v>
      </c>
      <c r="L58" t="s">
        <v>562</v>
      </c>
      <c r="M58" t="s">
        <v>562</v>
      </c>
      <c r="N58" t="s">
        <v>562</v>
      </c>
      <c r="P58" s="16">
        <f>C58-'FIDO standard report'!B69</f>
        <v>1.0659999999916181E-2</v>
      </c>
      <c r="Q58" s="16" t="e">
        <f>D58-'FIDO standard report'!C69</f>
        <v>#VALUE!</v>
      </c>
      <c r="R58" s="16">
        <f>E58-'FIDO standard report'!D69</f>
        <v>-0.18646000000080676</v>
      </c>
      <c r="S58" s="16" t="e">
        <f>F58-'FIDO standard report'!E69</f>
        <v>#VALUE!</v>
      </c>
      <c r="T58" s="16">
        <f>G58-'FIDO standard report'!F69</f>
        <v>9.5939999999245629E-2</v>
      </c>
      <c r="U58" s="16">
        <f>H58-'FIDO standard report'!G69</f>
        <v>-7.669999999779975E-2</v>
      </c>
      <c r="V58" s="16" t="e">
        <f>I58-'FIDO standard report'!H69</f>
        <v>#VALUE!</v>
      </c>
      <c r="W58" s="16" t="e">
        <f>J58-'FIDO standard report'!I69</f>
        <v>#VALUE!</v>
      </c>
      <c r="X58" s="16" t="e">
        <f>K58-'FIDO standard report'!J69</f>
        <v>#VALUE!</v>
      </c>
      <c r="Y58" s="16" t="e">
        <f>L58-'FIDO standard report'!K69</f>
        <v>#VALUE!</v>
      </c>
      <c r="Z58" s="16" t="e">
        <f>M58-'FIDO standard report'!L69</f>
        <v>#VALUE!</v>
      </c>
      <c r="AA58" s="16" t="e">
        <f>N58-'FIDO standard report'!M69</f>
        <v>#VALUE!</v>
      </c>
    </row>
    <row r="59" spans="1:27">
      <c r="A59" t="s">
        <v>604</v>
      </c>
      <c r="B59" s="6">
        <v>208627</v>
      </c>
      <c r="C59" t="s">
        <v>562</v>
      </c>
      <c r="D59" s="6">
        <v>41700</v>
      </c>
      <c r="E59" s="6">
        <v>49836</v>
      </c>
      <c r="F59" t="s">
        <v>562</v>
      </c>
      <c r="G59" s="6">
        <v>37264</v>
      </c>
      <c r="H59" s="6">
        <v>38181</v>
      </c>
      <c r="I59" s="6">
        <v>31285</v>
      </c>
      <c r="J59" s="6">
        <v>4441</v>
      </c>
      <c r="K59" t="s">
        <v>562</v>
      </c>
      <c r="L59" t="s">
        <v>562</v>
      </c>
      <c r="M59" t="s">
        <v>562</v>
      </c>
      <c r="N59" s="6">
        <v>5921</v>
      </c>
      <c r="P59" s="16" t="e">
        <f>C59-'FIDO standard report'!B70</f>
        <v>#VALUE!</v>
      </c>
      <c r="Q59" s="16">
        <f>D59-'FIDO standard report'!C70</f>
        <v>0.1612200000017765</v>
      </c>
      <c r="R59" s="16">
        <f>E59-'FIDO standard report'!D70</f>
        <v>0.11506999999983236</v>
      </c>
      <c r="S59" s="16" t="e">
        <f>F59-'FIDO standard report'!E70</f>
        <v>#VALUE!</v>
      </c>
      <c r="T59" s="16">
        <f>G59-'FIDO standard report'!F70</f>
        <v>-9.0530000001308508E-2</v>
      </c>
      <c r="U59" s="16">
        <f>H59-'FIDO standard report'!G70</f>
        <v>5.8109999998123385E-2</v>
      </c>
      <c r="V59" s="16">
        <f>I59-'FIDO standard report'!H70</f>
        <v>0.35734999999840511</v>
      </c>
      <c r="W59" s="16">
        <f>J59-'FIDO standard report'!I70</f>
        <v>0.47430900000017573</v>
      </c>
      <c r="X59" s="16" t="e">
        <f>K59-'FIDO standard report'!J70</f>
        <v>#VALUE!</v>
      </c>
      <c r="Y59" s="16" t="e">
        <f>L59-'FIDO standard report'!K70</f>
        <v>#VALUE!</v>
      </c>
      <c r="Z59" s="16" t="e">
        <f>M59-'FIDO standard report'!L70</f>
        <v>#VALUE!</v>
      </c>
      <c r="AA59" s="16">
        <f>N59-'FIDO standard report'!M70</f>
        <v>0.29907900000034715</v>
      </c>
    </row>
    <row r="60" spans="1:27">
      <c r="A60" t="s">
        <v>605</v>
      </c>
      <c r="B60" s="6">
        <v>47795</v>
      </c>
      <c r="C60" t="s">
        <v>562</v>
      </c>
      <c r="D60" t="s">
        <v>562</v>
      </c>
      <c r="E60" s="6">
        <v>15008</v>
      </c>
      <c r="F60" t="s">
        <v>562</v>
      </c>
      <c r="G60" s="6">
        <v>11799</v>
      </c>
      <c r="H60" s="6">
        <v>13635</v>
      </c>
      <c r="I60" t="s">
        <v>562</v>
      </c>
      <c r="J60" s="6">
        <v>7353</v>
      </c>
      <c r="K60" t="s">
        <v>562</v>
      </c>
      <c r="L60" t="s">
        <v>562</v>
      </c>
      <c r="M60" t="s">
        <v>562</v>
      </c>
      <c r="N60" t="s">
        <v>562</v>
      </c>
      <c r="P60" s="16" t="e">
        <f>C60-'FIDO standard report'!B71</f>
        <v>#VALUE!</v>
      </c>
      <c r="Q60" s="16" t="e">
        <f>D60-'FIDO standard report'!C71</f>
        <v>#VALUE!</v>
      </c>
      <c r="R60" s="16">
        <f>E60-'FIDO standard report'!D71</f>
        <v>-0.47114999999939755</v>
      </c>
      <c r="S60" s="16" t="e">
        <f>F60-'FIDO standard report'!E71</f>
        <v>#VALUE!</v>
      </c>
      <c r="T60" s="16">
        <f>G60-'FIDO standard report'!F71</f>
        <v>-0.20002000000022235</v>
      </c>
      <c r="U60" s="16">
        <f>H60-'FIDO standard report'!G71</f>
        <v>0.43707999999969616</v>
      </c>
      <c r="V60" s="16" t="e">
        <f>I60-'FIDO standard report'!H71</f>
        <v>#VALUE!</v>
      </c>
      <c r="W60" s="16">
        <f>J60-'FIDO standard report'!I71</f>
        <v>0.29604099999960454</v>
      </c>
      <c r="X60" s="16" t="e">
        <f>K60-'FIDO standard report'!J71</f>
        <v>#VALUE!</v>
      </c>
      <c r="Y60" s="16" t="e">
        <f>L60-'FIDO standard report'!K71</f>
        <v>#VALUE!</v>
      </c>
      <c r="Z60" s="16" t="e">
        <f>M60-'FIDO standard report'!L71</f>
        <v>#VALUE!</v>
      </c>
      <c r="AA60" s="16" t="e">
        <f>N60-'FIDO standard report'!M71</f>
        <v>#VALUE!</v>
      </c>
    </row>
    <row r="61" spans="1:27">
      <c r="A61" t="s">
        <v>606</v>
      </c>
      <c r="B61" s="6">
        <v>244467</v>
      </c>
      <c r="C61" t="s">
        <v>562</v>
      </c>
      <c r="D61" s="6">
        <v>60692</v>
      </c>
      <c r="E61" s="6">
        <v>87927</v>
      </c>
      <c r="F61" t="s">
        <v>562</v>
      </c>
      <c r="G61" s="6">
        <v>10214</v>
      </c>
      <c r="H61" s="6">
        <v>32675</v>
      </c>
      <c r="I61" s="6">
        <v>47847</v>
      </c>
      <c r="J61" s="6">
        <v>3501</v>
      </c>
      <c r="K61" t="s">
        <v>562</v>
      </c>
      <c r="L61" t="s">
        <v>562</v>
      </c>
      <c r="M61" t="s">
        <v>562</v>
      </c>
      <c r="N61" s="6">
        <v>1612</v>
      </c>
      <c r="P61" s="16" t="e">
        <f>C61-'FIDO standard report'!B72</f>
        <v>#VALUE!</v>
      </c>
      <c r="Q61" s="16">
        <f>D61-'FIDO standard report'!C72</f>
        <v>-0.14125999999669148</v>
      </c>
      <c r="R61" s="16">
        <f>E61-'FIDO standard report'!D72</f>
        <v>0.39921000000322238</v>
      </c>
      <c r="S61" s="16" t="e">
        <f>F61-'FIDO standard report'!E72</f>
        <v>#VALUE!</v>
      </c>
      <c r="T61" s="16">
        <f>G61-'FIDO standard report'!F72</f>
        <v>0.2294000000001688</v>
      </c>
      <c r="U61" s="16">
        <f>H61-'FIDO standard report'!G72</f>
        <v>-0.17250000000058208</v>
      </c>
      <c r="V61" s="16">
        <f>I61-'FIDO standard report'!H72</f>
        <v>7.8600000000733417E-2</v>
      </c>
      <c r="W61" s="16">
        <f>J61-'FIDO standard report'!I72</f>
        <v>0.47845400000005611</v>
      </c>
      <c r="X61" s="16" t="e">
        <f>K61-'FIDO standard report'!J72</f>
        <v>#VALUE!</v>
      </c>
      <c r="Y61" s="16" t="e">
        <f>L61-'FIDO standard report'!K72</f>
        <v>#VALUE!</v>
      </c>
      <c r="Z61" s="16" t="e">
        <f>M61-'FIDO standard report'!L72</f>
        <v>#VALUE!</v>
      </c>
      <c r="AA61" s="16">
        <f>N61-'FIDO standard report'!M72</f>
        <v>0.23081600000000435</v>
      </c>
    </row>
    <row r="62" spans="1:27">
      <c r="A62" t="s">
        <v>607</v>
      </c>
      <c r="B62" s="6">
        <v>97983</v>
      </c>
      <c r="C62" t="s">
        <v>562</v>
      </c>
      <c r="D62" s="6">
        <v>9065</v>
      </c>
      <c r="E62" s="6">
        <v>31737</v>
      </c>
      <c r="F62" t="s">
        <v>562</v>
      </c>
      <c r="G62" s="6">
        <v>19189</v>
      </c>
      <c r="H62" s="6">
        <v>4537</v>
      </c>
      <c r="I62" s="6">
        <v>25953</v>
      </c>
      <c r="J62" s="6">
        <v>1582</v>
      </c>
      <c r="K62" t="s">
        <v>562</v>
      </c>
      <c r="L62" t="s">
        <v>562</v>
      </c>
      <c r="M62">
        <v>5921</v>
      </c>
      <c r="N62" t="s">
        <v>562</v>
      </c>
      <c r="P62" s="16" t="e">
        <f>C62-'FIDO standard report'!B73</f>
        <v>#VALUE!</v>
      </c>
      <c r="Q62" s="16">
        <f>D62-'FIDO standard report'!C73</f>
        <v>-0.28161999999974796</v>
      </c>
      <c r="R62" s="16">
        <f>E62-'FIDO standard report'!D73</f>
        <v>0.13285000000178115</v>
      </c>
      <c r="S62" s="16" t="e">
        <f>F62-'FIDO standard report'!E73</f>
        <v>#VALUE!</v>
      </c>
      <c r="T62" s="16">
        <f>G62-'FIDO standard report'!F73</f>
        <v>-7.8440000001137378E-2</v>
      </c>
      <c r="U62" s="16">
        <f>H62-'FIDO standard report'!G73</f>
        <v>0.30177499999990687</v>
      </c>
      <c r="V62" s="16">
        <f>I62-'FIDO standard report'!H73</f>
        <v>-2.6119999998627463E-2</v>
      </c>
      <c r="W62" s="16">
        <f>J62-'FIDO standard report'!I73</f>
        <v>0.21489199999996345</v>
      </c>
      <c r="X62" s="16" t="e">
        <f>K62-'FIDO standard report'!J73</f>
        <v>#VALUE!</v>
      </c>
      <c r="Y62" s="16" t="e">
        <f>L62-'FIDO standard report'!K73</f>
        <v>#VALUE!</v>
      </c>
      <c r="Z62" s="16">
        <f>M62-'FIDO standard report'!L73</f>
        <v>0.29907900000034715</v>
      </c>
      <c r="AA62" s="16" t="e">
        <f>N62-'FIDO standard report'!M73</f>
        <v>#VALUE!</v>
      </c>
    </row>
    <row r="63" spans="1:27">
      <c r="A63" t="s">
        <v>608</v>
      </c>
      <c r="B63" s="6">
        <v>144111</v>
      </c>
      <c r="C63" t="s">
        <v>562</v>
      </c>
      <c r="D63" s="6">
        <v>28864</v>
      </c>
      <c r="E63" s="6">
        <v>18995</v>
      </c>
      <c r="F63" t="s">
        <v>562</v>
      </c>
      <c r="G63" s="6">
        <v>5822</v>
      </c>
      <c r="H63" s="6">
        <v>55759</v>
      </c>
      <c r="I63" s="6">
        <v>30041</v>
      </c>
      <c r="J63" s="6">
        <v>4631</v>
      </c>
      <c r="K63" t="s">
        <v>562</v>
      </c>
      <c r="L63" t="s">
        <v>562</v>
      </c>
      <c r="M63" t="s">
        <v>562</v>
      </c>
      <c r="N63" t="s">
        <v>562</v>
      </c>
      <c r="P63" s="16" t="e">
        <f>C63-'FIDO standard report'!B74</f>
        <v>#VALUE!</v>
      </c>
      <c r="Q63" s="16">
        <f>D63-'FIDO standard report'!C74</f>
        <v>0.1422500000007858</v>
      </c>
      <c r="R63" s="16">
        <f>E63-'FIDO standard report'!D74</f>
        <v>-6.7100000000209548E-2</v>
      </c>
      <c r="S63" s="16" t="e">
        <f>F63-'FIDO standard report'!E74</f>
        <v>#VALUE!</v>
      </c>
      <c r="T63" s="16">
        <f>G63-'FIDO standard report'!F74</f>
        <v>0.43594699999994191</v>
      </c>
      <c r="U63" s="16">
        <f>H63-'FIDO standard report'!G74</f>
        <v>0.32970999999815831</v>
      </c>
      <c r="V63" s="16">
        <f>I63-'FIDO standard report'!H74</f>
        <v>0.34228000000075554</v>
      </c>
      <c r="W63" s="16">
        <f>J63-'FIDO standard report'!I74</f>
        <v>0.30313699999987875</v>
      </c>
      <c r="X63" s="16" t="e">
        <f>K63-'FIDO standard report'!J74</f>
        <v>#VALUE!</v>
      </c>
      <c r="Y63" s="16" t="e">
        <f>L63-'FIDO standard report'!K74</f>
        <v>#VALUE!</v>
      </c>
      <c r="Z63" s="16" t="e">
        <f>M63-'FIDO standard report'!L74</f>
        <v>#VALUE!</v>
      </c>
      <c r="AA63" s="16" t="e">
        <f>N63-'FIDO standard report'!M74</f>
        <v>#VALUE!</v>
      </c>
    </row>
    <row r="64" spans="1:27">
      <c r="A64" t="s">
        <v>609</v>
      </c>
      <c r="B64" s="6">
        <v>84171</v>
      </c>
      <c r="C64" t="s">
        <v>562</v>
      </c>
      <c r="D64" t="s">
        <v>562</v>
      </c>
      <c r="E64" s="6">
        <v>9405</v>
      </c>
      <c r="F64" t="s">
        <v>562</v>
      </c>
      <c r="G64">
        <v>4753</v>
      </c>
      <c r="H64" s="6">
        <v>57841</v>
      </c>
      <c r="I64" s="6">
        <v>1455</v>
      </c>
      <c r="J64" s="6">
        <v>4593</v>
      </c>
      <c r="K64" t="s">
        <v>562</v>
      </c>
      <c r="L64" t="s">
        <v>562</v>
      </c>
      <c r="M64" s="6">
        <v>6124</v>
      </c>
      <c r="N64" t="s">
        <v>562</v>
      </c>
      <c r="P64" s="16" t="e">
        <f>C64-'FIDO standard report'!B75</f>
        <v>#VALUE!</v>
      </c>
      <c r="Q64" s="16" t="e">
        <f>D64-'FIDO standard report'!C75</f>
        <v>#VALUE!</v>
      </c>
      <c r="R64" s="16">
        <f>E64-'FIDO standard report'!D75</f>
        <v>-5.1945999999588821E-2</v>
      </c>
      <c r="S64" s="16" t="e">
        <f>F64-'FIDO standard report'!E75</f>
        <v>#VALUE!</v>
      </c>
      <c r="T64" s="16">
        <f>G64-'FIDO standard report'!F75</f>
        <v>0.47868600000037986</v>
      </c>
      <c r="U64" s="16">
        <f>H64-'FIDO standard report'!G75</f>
        <v>-0.13652000000001863</v>
      </c>
      <c r="V64" s="16">
        <f>I64-'FIDO standard report'!H75</f>
        <v>-0.44537700000000768</v>
      </c>
      <c r="W64" s="16">
        <f>J64-'FIDO standard report'!I75</f>
        <v>0.23264800000015384</v>
      </c>
      <c r="X64" s="16" t="e">
        <f>K64-'FIDO standard report'!J75</f>
        <v>#VALUE!</v>
      </c>
      <c r="Y64" s="16" t="e">
        <f>L64-'FIDO standard report'!K75</f>
        <v>#VALUE!</v>
      </c>
      <c r="Z64" s="16">
        <f>M64-'FIDO standard report'!L75</f>
        <v>0.31019699999978911</v>
      </c>
      <c r="AA64" s="16" t="e">
        <f>N64-'FIDO standard report'!M75</f>
        <v>#VALUE!</v>
      </c>
    </row>
    <row r="65" spans="1:27">
      <c r="A65" t="s">
        <v>610</v>
      </c>
      <c r="B65" s="6">
        <v>181548</v>
      </c>
      <c r="C65" t="s">
        <v>562</v>
      </c>
      <c r="D65" s="6">
        <v>33667</v>
      </c>
      <c r="E65" s="6">
        <v>73852</v>
      </c>
      <c r="F65" t="s">
        <v>562</v>
      </c>
      <c r="G65" s="6">
        <v>18072</v>
      </c>
      <c r="H65" s="6">
        <v>13476</v>
      </c>
      <c r="I65" s="6">
        <v>42481</v>
      </c>
      <c r="J65" t="s">
        <v>562</v>
      </c>
      <c r="K65" t="s">
        <v>562</v>
      </c>
      <c r="L65" t="s">
        <v>562</v>
      </c>
      <c r="M65" t="s">
        <v>562</v>
      </c>
      <c r="N65" t="s">
        <v>562</v>
      </c>
      <c r="P65" s="16" t="e">
        <f>C65-'FIDO standard report'!B76</f>
        <v>#VALUE!</v>
      </c>
      <c r="Q65" s="16">
        <f>D65-'FIDO standard report'!C76</f>
        <v>-0.40168000000267057</v>
      </c>
      <c r="R65" s="16">
        <f>E65-'FIDO standard report'!D76</f>
        <v>-0.20101000000431668</v>
      </c>
      <c r="S65" s="16" t="e">
        <f>F65-'FIDO standard report'!E76</f>
        <v>#VALUE!</v>
      </c>
      <c r="T65" s="16">
        <f>G65-'FIDO standard report'!F76</f>
        <v>0.21108000000094762</v>
      </c>
      <c r="U65" s="16">
        <f>H65-'FIDO standard report'!G76</f>
        <v>-0.42014999999992142</v>
      </c>
      <c r="V65" s="16">
        <f>I65-'FIDO standard report'!H76</f>
        <v>0.32357000000047265</v>
      </c>
      <c r="W65" s="16" t="e">
        <f>J65-'FIDO standard report'!I76</f>
        <v>#VALUE!</v>
      </c>
      <c r="X65" s="16" t="e">
        <f>K65-'FIDO standard report'!J76</f>
        <v>#VALUE!</v>
      </c>
      <c r="Y65" s="16" t="e">
        <f>L65-'FIDO standard report'!K76</f>
        <v>#VALUE!</v>
      </c>
      <c r="Z65" s="16" t="e">
        <f>M65-'FIDO standard report'!L76</f>
        <v>#VALUE!</v>
      </c>
      <c r="AA65" s="16" t="e">
        <f>N65-'FIDO standard report'!M76</f>
        <v>#VALUE!</v>
      </c>
    </row>
    <row r="66" spans="1:27">
      <c r="A66" t="s">
        <v>611</v>
      </c>
      <c r="B66" s="6">
        <v>243520</v>
      </c>
      <c r="C66" t="s">
        <v>562</v>
      </c>
      <c r="D66" s="6">
        <v>162307</v>
      </c>
      <c r="E66" s="6">
        <v>4821</v>
      </c>
      <c r="F66" t="s">
        <v>562</v>
      </c>
      <c r="G66" s="6">
        <v>10223</v>
      </c>
      <c r="H66" t="s">
        <v>562</v>
      </c>
      <c r="I66" s="6">
        <v>66168</v>
      </c>
      <c r="J66" t="s">
        <v>562</v>
      </c>
      <c r="K66" t="s">
        <v>562</v>
      </c>
      <c r="L66" t="s">
        <v>562</v>
      </c>
      <c r="M66" t="s">
        <v>562</v>
      </c>
      <c r="N66" t="s">
        <v>562</v>
      </c>
      <c r="P66" s="16" t="e">
        <f>C66-'FIDO standard report'!B77</f>
        <v>#VALUE!</v>
      </c>
      <c r="Q66" s="16">
        <f>D66-'FIDO standard report'!C77</f>
        <v>-0.40179999999236315</v>
      </c>
      <c r="R66" s="16">
        <f>E66-'FIDO standard report'!D77</f>
        <v>-2.7950000003329478E-3</v>
      </c>
      <c r="S66" s="16" t="e">
        <f>F66-'FIDO standard report'!E77</f>
        <v>#VALUE!</v>
      </c>
      <c r="T66" s="16">
        <f>G66-'FIDO standard report'!F77</f>
        <v>-0.16655999999966298</v>
      </c>
      <c r="U66" s="16" t="e">
        <f>H66-'FIDO standard report'!G77</f>
        <v>#VALUE!</v>
      </c>
      <c r="V66" s="16">
        <f>I66-'FIDO standard report'!H77</f>
        <v>-7.9370000006747432E-2</v>
      </c>
      <c r="W66" s="16" t="e">
        <f>J66-'FIDO standard report'!I77</f>
        <v>#VALUE!</v>
      </c>
      <c r="X66" s="16" t="e">
        <f>K66-'FIDO standard report'!J77</f>
        <v>#VALUE!</v>
      </c>
      <c r="Y66" s="16" t="e">
        <f>L66-'FIDO standard report'!K77</f>
        <v>#VALUE!</v>
      </c>
      <c r="Z66" s="16" t="e">
        <f>M66-'FIDO standard report'!L77</f>
        <v>#VALUE!</v>
      </c>
      <c r="AA66" s="16" t="e">
        <f>N66-'FIDO standard report'!M77</f>
        <v>#VALUE!</v>
      </c>
    </row>
    <row r="67" spans="1:27">
      <c r="A67" t="s">
        <v>612</v>
      </c>
      <c r="B67" s="6">
        <v>232208</v>
      </c>
      <c r="C67" t="s">
        <v>562</v>
      </c>
      <c r="D67" s="6">
        <v>18917</v>
      </c>
      <c r="E67" s="6">
        <v>85779</v>
      </c>
      <c r="F67" t="s">
        <v>562</v>
      </c>
      <c r="G67" s="6">
        <v>24681</v>
      </c>
      <c r="H67" s="6">
        <v>41255</v>
      </c>
      <c r="I67" s="6">
        <v>57255</v>
      </c>
      <c r="J67" t="s">
        <v>562</v>
      </c>
      <c r="K67" t="s">
        <v>562</v>
      </c>
      <c r="L67" t="s">
        <v>562</v>
      </c>
      <c r="M67" t="s">
        <v>562</v>
      </c>
      <c r="N67">
        <v>4320</v>
      </c>
      <c r="P67" s="16" t="e">
        <f>C67-'FIDO standard report'!B78</f>
        <v>#VALUE!</v>
      </c>
      <c r="Q67" s="16">
        <f>D67-'FIDO standard report'!C78</f>
        <v>-0.43341000000145868</v>
      </c>
      <c r="R67" s="16">
        <f>E67-'FIDO standard report'!D78</f>
        <v>-0.28660000000672881</v>
      </c>
      <c r="S67" s="16" t="e">
        <f>F67-'FIDO standard report'!E78</f>
        <v>#VALUE!</v>
      </c>
      <c r="T67" s="16">
        <f>G67-'FIDO standard report'!F78</f>
        <v>2.3369999998976709E-2</v>
      </c>
      <c r="U67" s="16">
        <f>H67-'FIDO standard report'!G78</f>
        <v>-6.6619999997783452E-2</v>
      </c>
      <c r="V67" s="16">
        <f>I67-'FIDO standard report'!H78</f>
        <v>0.22458000000187894</v>
      </c>
      <c r="W67" s="16" t="e">
        <f>J67-'FIDO standard report'!I78</f>
        <v>#VALUE!</v>
      </c>
      <c r="X67" s="16" t="e">
        <f>K67-'FIDO standard report'!J78</f>
        <v>#VALUE!</v>
      </c>
      <c r="Y67" s="16" t="e">
        <f>L67-'FIDO standard report'!K78</f>
        <v>#VALUE!</v>
      </c>
      <c r="Z67" s="16" t="e">
        <f>M67-'FIDO standard report'!L78</f>
        <v>#VALUE!</v>
      </c>
      <c r="AA67" s="16">
        <f>N67-'FIDO standard report'!M78</f>
        <v>-0.41115600000011909</v>
      </c>
    </row>
    <row r="68" spans="1:27">
      <c r="A68" t="s">
        <v>613</v>
      </c>
      <c r="B68" s="6">
        <v>136525</v>
      </c>
      <c r="C68" t="s">
        <v>562</v>
      </c>
      <c r="D68" t="s">
        <v>562</v>
      </c>
      <c r="E68" s="6">
        <v>34931</v>
      </c>
      <c r="F68" s="6">
        <v>1455</v>
      </c>
      <c r="G68" s="6">
        <v>23287</v>
      </c>
      <c r="H68" s="6">
        <v>69574</v>
      </c>
      <c r="I68" s="6">
        <v>5822</v>
      </c>
      <c r="J68" t="s">
        <v>562</v>
      </c>
      <c r="K68" t="s">
        <v>562</v>
      </c>
      <c r="L68" t="s">
        <v>562</v>
      </c>
      <c r="M68" t="s">
        <v>562</v>
      </c>
      <c r="N68" s="6">
        <v>1455</v>
      </c>
      <c r="P68" s="16" t="e">
        <f>C68-'FIDO standard report'!B79</f>
        <v>#VALUE!</v>
      </c>
      <c r="Q68" s="16" t="e">
        <f>D68-'FIDO standard report'!C79</f>
        <v>#VALUE!</v>
      </c>
      <c r="R68" s="16">
        <f>E68-'FIDO standard report'!D79</f>
        <v>-2.9060000000754371E-2</v>
      </c>
      <c r="S68" s="16">
        <f>F68-'FIDO standard report'!E79</f>
        <v>-0.44537700000000768</v>
      </c>
      <c r="T68" s="16">
        <f>G68-'FIDO standard report'!F79</f>
        <v>-0.12602999999944586</v>
      </c>
      <c r="U68" s="16">
        <f>H68-'FIDO standard report'!G79</f>
        <v>0.15492000000085682</v>
      </c>
      <c r="V68" s="16">
        <f>I68-'FIDO standard report'!H79</f>
        <v>0.21849199999996927</v>
      </c>
      <c r="W68" s="16" t="e">
        <f>J68-'FIDO standard report'!I79</f>
        <v>#VALUE!</v>
      </c>
      <c r="X68" s="16" t="e">
        <f>K68-'FIDO standard report'!J79</f>
        <v>#VALUE!</v>
      </c>
      <c r="Y68" s="16" t="e">
        <f>L68-'FIDO standard report'!K79</f>
        <v>#VALUE!</v>
      </c>
      <c r="Z68" s="16" t="e">
        <f>M68-'FIDO standard report'!L79</f>
        <v>#VALUE!</v>
      </c>
      <c r="AA68" s="16">
        <f>N68-'FIDO standard report'!M79</f>
        <v>-0.44537700000000768</v>
      </c>
    </row>
    <row r="69" spans="1:27">
      <c r="A69" t="s">
        <v>614</v>
      </c>
      <c r="B69" s="6">
        <v>322184</v>
      </c>
      <c r="C69" t="s">
        <v>562</v>
      </c>
      <c r="D69" s="6">
        <v>45537</v>
      </c>
      <c r="E69" s="6">
        <v>134185</v>
      </c>
      <c r="F69" t="s">
        <v>562</v>
      </c>
      <c r="G69" s="6">
        <v>35281</v>
      </c>
      <c r="H69" s="6">
        <v>49911</v>
      </c>
      <c r="I69" s="6">
        <v>49432</v>
      </c>
      <c r="J69" s="6">
        <v>4856</v>
      </c>
      <c r="K69" t="s">
        <v>562</v>
      </c>
      <c r="L69" t="s">
        <v>562</v>
      </c>
      <c r="M69" t="s">
        <v>562</v>
      </c>
      <c r="N69" s="6">
        <v>2981</v>
      </c>
      <c r="P69" s="16" t="e">
        <f>C69-'FIDO standard report'!B80</f>
        <v>#VALUE!</v>
      </c>
      <c r="Q69" s="16">
        <f>D69-'FIDO standard report'!C80</f>
        <v>-0.20863000000099419</v>
      </c>
      <c r="R69" s="16">
        <f>E69-'FIDO standard report'!D80</f>
        <v>-0.49580000000423752</v>
      </c>
      <c r="S69" s="16" t="e">
        <f>F69-'FIDO standard report'!E80</f>
        <v>#VALUE!</v>
      </c>
      <c r="T69" s="16">
        <f>G69-'FIDO standard report'!F80</f>
        <v>-0.33677000000170665</v>
      </c>
      <c r="U69" s="16">
        <f>H69-'FIDO standard report'!G80</f>
        <v>-0.12286999999923864</v>
      </c>
      <c r="V69" s="16">
        <f>I69-'FIDO standard report'!H80</f>
        <v>-0.22888999999850057</v>
      </c>
      <c r="W69" s="16">
        <f>J69-'FIDO standard report'!I80</f>
        <v>0.48147499999959109</v>
      </c>
      <c r="X69" s="16" t="e">
        <f>K69-'FIDO standard report'!J80</f>
        <v>#VALUE!</v>
      </c>
      <c r="Y69" s="16" t="e">
        <f>L69-'FIDO standard report'!K80</f>
        <v>#VALUE!</v>
      </c>
      <c r="Z69" s="16" t="e">
        <f>M69-'FIDO standard report'!L80</f>
        <v>#VALUE!</v>
      </c>
      <c r="AA69" s="16">
        <f>N69-'FIDO standard report'!M80</f>
        <v>-0.46129900000005364</v>
      </c>
    </row>
    <row r="70" spans="1:27">
      <c r="A70" t="s">
        <v>615</v>
      </c>
      <c r="B70" s="6">
        <v>89095</v>
      </c>
      <c r="C70" t="s">
        <v>562</v>
      </c>
      <c r="D70" s="6">
        <v>16421</v>
      </c>
      <c r="E70" s="6">
        <v>10671</v>
      </c>
      <c r="F70" t="s">
        <v>562</v>
      </c>
      <c r="G70" s="6">
        <v>25012</v>
      </c>
      <c r="H70" s="6">
        <v>16727</v>
      </c>
      <c r="I70" s="6">
        <v>20264</v>
      </c>
      <c r="J70" t="s">
        <v>562</v>
      </c>
      <c r="K70" t="s">
        <v>562</v>
      </c>
      <c r="L70" t="s">
        <v>562</v>
      </c>
      <c r="M70" t="s">
        <v>562</v>
      </c>
      <c r="N70" t="s">
        <v>562</v>
      </c>
      <c r="P70" s="16" t="e">
        <f>C70-'FIDO standard report'!B81</f>
        <v>#VALUE!</v>
      </c>
      <c r="Q70" s="16">
        <f>D70-'FIDO standard report'!C81</f>
        <v>-0.28507000000172411</v>
      </c>
      <c r="R70" s="16">
        <f>E70-'FIDO standard report'!D81</f>
        <v>-0.15324999999938882</v>
      </c>
      <c r="S70" s="16" t="e">
        <f>F70-'FIDO standard report'!E81</f>
        <v>#VALUE!</v>
      </c>
      <c r="T70" s="16">
        <f>G70-'FIDO standard report'!F81</f>
        <v>0.48289999999906286</v>
      </c>
      <c r="U70" s="16">
        <f>H70-'FIDO standard report'!G81</f>
        <v>-0.17857999999978347</v>
      </c>
      <c r="V70" s="16">
        <f>I70-'FIDO standard report'!H81</f>
        <v>0.24526999999943655</v>
      </c>
      <c r="W70" s="16" t="e">
        <f>J70-'FIDO standard report'!I81</f>
        <v>#VALUE!</v>
      </c>
      <c r="X70" s="16" t="e">
        <f>K70-'FIDO standard report'!J81</f>
        <v>#VALUE!</v>
      </c>
      <c r="Y70" s="16" t="e">
        <f>L70-'FIDO standard report'!K81</f>
        <v>#VALUE!</v>
      </c>
      <c r="Z70" s="16" t="e">
        <f>M70-'FIDO standard report'!L81</f>
        <v>#VALUE!</v>
      </c>
      <c r="AA70" s="16" t="e">
        <f>N70-'FIDO standard report'!M81</f>
        <v>#VALUE!</v>
      </c>
    </row>
    <row r="71" spans="1:27">
      <c r="A71" t="s">
        <v>616</v>
      </c>
      <c r="B71" s="6">
        <v>201948</v>
      </c>
      <c r="C71" s="6">
        <v>9468</v>
      </c>
      <c r="D71" t="s">
        <v>562</v>
      </c>
      <c r="E71" s="6">
        <v>3771</v>
      </c>
      <c r="F71" t="s">
        <v>562</v>
      </c>
      <c r="G71" s="6">
        <v>42833</v>
      </c>
      <c r="H71" s="6">
        <v>143507</v>
      </c>
      <c r="I71" t="s">
        <v>562</v>
      </c>
      <c r="J71" t="s">
        <v>562</v>
      </c>
      <c r="K71" s="6">
        <v>2368</v>
      </c>
      <c r="L71" t="s">
        <v>562</v>
      </c>
      <c r="M71" t="s">
        <v>562</v>
      </c>
      <c r="N71" t="s">
        <v>562</v>
      </c>
      <c r="P71" s="16">
        <f>C71-'FIDO standard report'!B82</f>
        <v>-0.39314999999987776</v>
      </c>
      <c r="Q71" s="16" t="e">
        <f>D71-'FIDO standard report'!C82</f>
        <v>#VALUE!</v>
      </c>
      <c r="R71" s="16">
        <f>E71-'FIDO standard report'!D82</f>
        <v>0.38752100000010614</v>
      </c>
      <c r="S71" s="16" t="e">
        <f>F71-'FIDO standard report'!E82</f>
        <v>#VALUE!</v>
      </c>
      <c r="T71" s="16">
        <f>G71-'FIDO standard report'!F82</f>
        <v>0.24511999999958789</v>
      </c>
      <c r="U71" s="16">
        <f>H71-'FIDO standard report'!G82</f>
        <v>-0.48660000000381842</v>
      </c>
      <c r="V71" s="16" t="e">
        <f>I71-'FIDO standard report'!H82</f>
        <v>#VALUE!</v>
      </c>
      <c r="W71" s="16" t="e">
        <f>J71-'FIDO standard report'!I82</f>
        <v>#VALUE!</v>
      </c>
      <c r="X71" s="16">
        <f>K71-'FIDO standard report'!J82</f>
        <v>-0.32127300000001924</v>
      </c>
      <c r="Y71" s="16" t="e">
        <f>L71-'FIDO standard report'!K82</f>
        <v>#VALUE!</v>
      </c>
      <c r="Z71" s="16" t="e">
        <f>M71-'FIDO standard report'!L82</f>
        <v>#VALUE!</v>
      </c>
      <c r="AA71" s="16" t="e">
        <f>N71-'FIDO standard report'!M82</f>
        <v>#VALUE!</v>
      </c>
    </row>
    <row r="72" spans="1:27">
      <c r="A72" t="s">
        <v>617</v>
      </c>
      <c r="B72" s="6">
        <v>35152</v>
      </c>
      <c r="C72" t="s">
        <v>562</v>
      </c>
      <c r="D72" t="s">
        <v>562</v>
      </c>
      <c r="E72" s="6">
        <v>7353</v>
      </c>
      <c r="F72" t="s">
        <v>562</v>
      </c>
      <c r="G72" s="6">
        <v>10180</v>
      </c>
      <c r="H72" s="6">
        <v>17619</v>
      </c>
      <c r="I72" t="s">
        <v>562</v>
      </c>
      <c r="J72" t="s">
        <v>562</v>
      </c>
      <c r="K72" t="s">
        <v>562</v>
      </c>
      <c r="L72" t="s">
        <v>562</v>
      </c>
      <c r="M72" t="s">
        <v>562</v>
      </c>
      <c r="N72" t="s">
        <v>562</v>
      </c>
      <c r="P72" s="16" t="e">
        <f>C72-'FIDO standard report'!B83</f>
        <v>#VALUE!</v>
      </c>
      <c r="Q72" s="16" t="e">
        <f>D72-'FIDO standard report'!C83</f>
        <v>#VALUE!</v>
      </c>
      <c r="R72" s="16">
        <f>E72-'FIDO standard report'!D83</f>
        <v>0.29604099999960454</v>
      </c>
      <c r="S72" s="16" t="e">
        <f>F72-'FIDO standard report'!E83</f>
        <v>#VALUE!</v>
      </c>
      <c r="T72" s="16">
        <f>G72-'FIDO standard report'!F83</f>
        <v>-0.18836999999984982</v>
      </c>
      <c r="U72" s="16">
        <f>H72-'FIDO standard report'!G83</f>
        <v>-0.17307000000073458</v>
      </c>
      <c r="V72" s="16" t="e">
        <f>I72-'FIDO standard report'!H83</f>
        <v>#VALUE!</v>
      </c>
      <c r="W72" s="16" t="e">
        <f>J72-'FIDO standard report'!I83</f>
        <v>#VALUE!</v>
      </c>
      <c r="X72" s="16" t="e">
        <f>K72-'FIDO standard report'!J83</f>
        <v>#VALUE!</v>
      </c>
      <c r="Y72" s="16" t="e">
        <f>L72-'FIDO standard report'!K83</f>
        <v>#VALUE!</v>
      </c>
      <c r="Z72" s="16" t="e">
        <f>M72-'FIDO standard report'!L83</f>
        <v>#VALUE!</v>
      </c>
      <c r="AA72" s="16" t="e">
        <f>N72-'FIDO standard report'!M83</f>
        <v>#VALUE!</v>
      </c>
    </row>
    <row r="73" spans="1:27">
      <c r="A73" t="s">
        <v>618</v>
      </c>
      <c r="B73" s="6">
        <v>193898</v>
      </c>
      <c r="C73" t="s">
        <v>562</v>
      </c>
      <c r="D73" t="s">
        <v>562</v>
      </c>
      <c r="E73" s="6">
        <v>69835</v>
      </c>
      <c r="F73" t="s">
        <v>562</v>
      </c>
      <c r="G73" s="6">
        <v>34973</v>
      </c>
      <c r="H73" s="6">
        <v>87586</v>
      </c>
      <c r="I73" t="s">
        <v>562</v>
      </c>
      <c r="J73" s="6">
        <v>1504</v>
      </c>
      <c r="K73" t="s">
        <v>562</v>
      </c>
      <c r="L73" t="s">
        <v>562</v>
      </c>
      <c r="M73" t="s">
        <v>562</v>
      </c>
      <c r="N73" t="s">
        <v>562</v>
      </c>
      <c r="P73" s="16" t="e">
        <f>C73-'FIDO standard report'!B84</f>
        <v>#VALUE!</v>
      </c>
      <c r="Q73" s="16" t="e">
        <f>D73-'FIDO standard report'!C84</f>
        <v>#VALUE!</v>
      </c>
      <c r="R73" s="16">
        <f>E73-'FIDO standard report'!D84</f>
        <v>0.2309300000051735</v>
      </c>
      <c r="S73" s="16" t="e">
        <f>F73-'FIDO standard report'!E84</f>
        <v>#VALUE!</v>
      </c>
      <c r="T73" s="16">
        <f>G73-'FIDO standard report'!F84</f>
        <v>0.25781000000279164</v>
      </c>
      <c r="U73" s="16">
        <f>H73-'FIDO standard report'!G84</f>
        <v>-0.25040999999328051</v>
      </c>
      <c r="V73" s="16" t="e">
        <f>I73-'FIDO standard report'!H84</f>
        <v>#VALUE!</v>
      </c>
      <c r="W73" s="16">
        <f>J73-'FIDO standard report'!I84</f>
        <v>-0.22088200000007419</v>
      </c>
      <c r="X73" s="16" t="e">
        <f>K73-'FIDO standard report'!J84</f>
        <v>#VALUE!</v>
      </c>
      <c r="Y73" s="16" t="e">
        <f>L73-'FIDO standard report'!K84</f>
        <v>#VALUE!</v>
      </c>
      <c r="Z73" s="16" t="e">
        <f>M73-'FIDO standard report'!L84</f>
        <v>#VALUE!</v>
      </c>
      <c r="AA73" s="16" t="e">
        <f>N73-'FIDO standard report'!M84</f>
        <v>#VALUE!</v>
      </c>
    </row>
    <row r="74" spans="1:27">
      <c r="A74" t="s">
        <v>619</v>
      </c>
      <c r="B74" s="6">
        <v>64516</v>
      </c>
      <c r="C74" t="s">
        <v>562</v>
      </c>
      <c r="D74" t="s">
        <v>562</v>
      </c>
      <c r="E74" s="6">
        <v>1455</v>
      </c>
      <c r="F74" t="s">
        <v>562</v>
      </c>
      <c r="G74" s="6">
        <v>10645</v>
      </c>
      <c r="H74" s="6">
        <v>52416</v>
      </c>
      <c r="I74" t="s">
        <v>562</v>
      </c>
      <c r="J74" t="s">
        <v>562</v>
      </c>
      <c r="K74" t="s">
        <v>562</v>
      </c>
      <c r="L74" t="s">
        <v>562</v>
      </c>
      <c r="M74" t="s">
        <v>562</v>
      </c>
      <c r="N74" t="s">
        <v>562</v>
      </c>
      <c r="P74" s="16" t="e">
        <f>C74-'FIDO standard report'!B85</f>
        <v>#VALUE!</v>
      </c>
      <c r="Q74" s="16" t="e">
        <f>D74-'FIDO standard report'!C85</f>
        <v>#VALUE!</v>
      </c>
      <c r="R74" s="16">
        <f>E74-'FIDO standard report'!D85</f>
        <v>-0.44537700000000768</v>
      </c>
      <c r="S74" s="16" t="e">
        <f>F74-'FIDO standard report'!E85</f>
        <v>#VALUE!</v>
      </c>
      <c r="T74" s="16">
        <f>G74-'FIDO standard report'!F85</f>
        <v>-0.12749000000076194</v>
      </c>
      <c r="U74" s="16">
        <f>H74-'FIDO standard report'!G85</f>
        <v>0.11471999999776017</v>
      </c>
      <c r="V74" s="16" t="e">
        <f>I74-'FIDO standard report'!H85</f>
        <v>#VALUE!</v>
      </c>
      <c r="W74" s="16" t="e">
        <f>J74-'FIDO standard report'!I85</f>
        <v>#VALUE!</v>
      </c>
      <c r="X74" s="16" t="e">
        <f>K74-'FIDO standard report'!J85</f>
        <v>#VALUE!</v>
      </c>
      <c r="Y74" s="16" t="e">
        <f>L74-'FIDO standard report'!K85</f>
        <v>#VALUE!</v>
      </c>
      <c r="Z74" s="16" t="e">
        <f>M74-'FIDO standard report'!L85</f>
        <v>#VALUE!</v>
      </c>
      <c r="AA74" s="16" t="e">
        <f>N74-'FIDO standard report'!M85</f>
        <v>#VALUE!</v>
      </c>
    </row>
    <row r="75" spans="1:27">
      <c r="A75" t="s">
        <v>620</v>
      </c>
      <c r="B75" s="6">
        <v>80001</v>
      </c>
      <c r="C75" t="s">
        <v>562</v>
      </c>
      <c r="D75" t="s">
        <v>562</v>
      </c>
      <c r="E75" s="6">
        <v>13309</v>
      </c>
      <c r="F75" t="s">
        <v>562</v>
      </c>
      <c r="G75" s="6">
        <v>1506</v>
      </c>
      <c r="H75" s="6">
        <v>53588</v>
      </c>
      <c r="I75" s="6">
        <v>5822</v>
      </c>
      <c r="J75" s="6">
        <v>4366</v>
      </c>
      <c r="K75" t="s">
        <v>562</v>
      </c>
      <c r="L75" t="s">
        <v>562</v>
      </c>
      <c r="M75" t="s">
        <v>562</v>
      </c>
      <c r="N75" s="6">
        <v>1410</v>
      </c>
      <c r="P75" s="16" t="e">
        <f>C75-'FIDO standard report'!B86</f>
        <v>#VALUE!</v>
      </c>
      <c r="Q75" s="16" t="e">
        <f>D75-'FIDO standard report'!C86</f>
        <v>#VALUE!</v>
      </c>
      <c r="R75" s="16">
        <f>E75-'FIDO standard report'!D86</f>
        <v>0.36873999999988882</v>
      </c>
      <c r="S75" s="16" t="e">
        <f>F75-'FIDO standard report'!E86</f>
        <v>#VALUE!</v>
      </c>
      <c r="T75" s="16">
        <f>G75-'FIDO standard report'!F86</f>
        <v>-8.7170000000014625E-2</v>
      </c>
      <c r="U75" s="16">
        <f>H75-'FIDO standard report'!G86</f>
        <v>-0.12896000000182539</v>
      </c>
      <c r="V75" s="16">
        <f>I75-'FIDO standard report'!H86</f>
        <v>0.21849199999996927</v>
      </c>
      <c r="W75" s="16">
        <f>J75-'FIDO standard report'!I86</f>
        <v>-0.33613100000002305</v>
      </c>
      <c r="X75" s="16" t="e">
        <f>K75-'FIDO standard report'!J86</f>
        <v>#VALUE!</v>
      </c>
      <c r="Y75" s="16" t="e">
        <f>L75-'FIDO standard report'!K86</f>
        <v>#VALUE!</v>
      </c>
      <c r="Z75" s="16" t="e">
        <f>M75-'FIDO standard report'!L86</f>
        <v>#VALUE!</v>
      </c>
      <c r="AA75" s="16">
        <f>N75-'FIDO standard report'!M86</f>
        <v>-0.31018500000004678</v>
      </c>
    </row>
    <row r="76" spans="1:27">
      <c r="A76" t="s">
        <v>621</v>
      </c>
      <c r="B76" s="6">
        <v>120417</v>
      </c>
      <c r="C76" t="s">
        <v>562</v>
      </c>
      <c r="D76" t="s">
        <v>562</v>
      </c>
      <c r="E76" s="6">
        <v>38236</v>
      </c>
      <c r="F76" t="s">
        <v>562</v>
      </c>
      <c r="G76" s="6">
        <v>3062</v>
      </c>
      <c r="H76" s="6">
        <v>56196</v>
      </c>
      <c r="I76" s="6">
        <v>13250</v>
      </c>
      <c r="J76" s="6">
        <v>9673</v>
      </c>
      <c r="K76" t="s">
        <v>562</v>
      </c>
      <c r="L76" t="s">
        <v>562</v>
      </c>
      <c r="M76" t="s">
        <v>562</v>
      </c>
      <c r="N76" t="s">
        <v>562</v>
      </c>
      <c r="P76" s="16" t="e">
        <f>C76-'FIDO standard report'!B87</f>
        <v>#VALUE!</v>
      </c>
      <c r="Q76" s="16" t="e">
        <f>D76-'FIDO standard report'!C87</f>
        <v>#VALUE!</v>
      </c>
      <c r="R76" s="16">
        <f>E76-'FIDO standard report'!D87</f>
        <v>-4.6649999996589031E-2</v>
      </c>
      <c r="S76" s="16" t="e">
        <f>F76-'FIDO standard report'!E87</f>
        <v>#VALUE!</v>
      </c>
      <c r="T76" s="16">
        <f>G76-'FIDO standard report'!F87</f>
        <v>0.15509900000006382</v>
      </c>
      <c r="U76" s="16">
        <f>H76-'FIDO standard report'!G87</f>
        <v>5.393000000185566E-2</v>
      </c>
      <c r="V76" s="16">
        <f>I76-'FIDO standard report'!H87</f>
        <v>3.7459999999555293E-2</v>
      </c>
      <c r="W76" s="16">
        <f>J76-'FIDO standard report'!I87</f>
        <v>-0.31376599999930477</v>
      </c>
      <c r="X76" s="16" t="e">
        <f>K76-'FIDO standard report'!J87</f>
        <v>#VALUE!</v>
      </c>
      <c r="Y76" s="16" t="e">
        <f>L76-'FIDO standard report'!K87</f>
        <v>#VALUE!</v>
      </c>
      <c r="Z76" s="16" t="e">
        <f>M76-'FIDO standard report'!L87</f>
        <v>#VALUE!</v>
      </c>
      <c r="AA76" s="16" t="e">
        <f>N76-'FIDO standard report'!M87</f>
        <v>#VALUE!</v>
      </c>
    </row>
    <row r="77" spans="1:27">
      <c r="A77" t="s">
        <v>622</v>
      </c>
      <c r="B77" s="6">
        <v>252754</v>
      </c>
      <c r="C77" s="6">
        <v>14108</v>
      </c>
      <c r="D77" t="s">
        <v>562</v>
      </c>
      <c r="E77" s="6">
        <v>29152</v>
      </c>
      <c r="F77" t="s">
        <v>562</v>
      </c>
      <c r="G77" s="6">
        <v>45552</v>
      </c>
      <c r="H77" s="6">
        <v>161277</v>
      </c>
      <c r="I77" t="s">
        <v>562</v>
      </c>
      <c r="J77" s="6">
        <v>2665</v>
      </c>
      <c r="K77" t="s">
        <v>562</v>
      </c>
      <c r="L77" t="s">
        <v>562</v>
      </c>
      <c r="M77" t="s">
        <v>562</v>
      </c>
      <c r="N77" t="s">
        <v>562</v>
      </c>
      <c r="P77" s="16">
        <f>C77-'FIDO standard report'!B88</f>
        <v>0.49315999999998894</v>
      </c>
      <c r="Q77" s="16" t="e">
        <f>D77-'FIDO standard report'!C88</f>
        <v>#VALUE!</v>
      </c>
      <c r="R77" s="16">
        <f>E77-'FIDO standard report'!D88</f>
        <v>6.6750000001775334E-2</v>
      </c>
      <c r="S77" s="16" t="e">
        <f>F77-'FIDO standard report'!E88</f>
        <v>#VALUE!</v>
      </c>
      <c r="T77" s="16">
        <f>G77-'FIDO standard report'!F88</f>
        <v>0.10351999999693362</v>
      </c>
      <c r="U77" s="16">
        <f>H77-'FIDO standard report'!G88</f>
        <v>-4.9499999993713573E-2</v>
      </c>
      <c r="V77" s="16" t="e">
        <f>I77-'FIDO standard report'!H88</f>
        <v>#VALUE!</v>
      </c>
      <c r="W77" s="16">
        <f>J77-'FIDO standard report'!I88</f>
        <v>-0.42650300000013885</v>
      </c>
      <c r="X77" s="16" t="e">
        <f>K77-'FIDO standard report'!J88</f>
        <v>#VALUE!</v>
      </c>
      <c r="Y77" s="16" t="e">
        <f>L77-'FIDO standard report'!K88</f>
        <v>#VALUE!</v>
      </c>
      <c r="Z77" s="16" t="e">
        <f>M77-'FIDO standard report'!L88</f>
        <v>#VALUE!</v>
      </c>
      <c r="AA77" s="16" t="e">
        <f>N77-'FIDO standard report'!M88</f>
        <v>#VALUE!</v>
      </c>
    </row>
    <row r="78" spans="1:27">
      <c r="A78" t="s">
        <v>623</v>
      </c>
      <c r="B78" s="6">
        <v>79766</v>
      </c>
      <c r="C78" t="s">
        <v>562</v>
      </c>
      <c r="D78" t="s">
        <v>562</v>
      </c>
      <c r="E78" s="6">
        <v>45752</v>
      </c>
      <c r="F78" t="s">
        <v>562</v>
      </c>
      <c r="G78" s="6">
        <v>9872</v>
      </c>
      <c r="H78" s="6">
        <v>19415</v>
      </c>
      <c r="I78" s="6">
        <v>1455</v>
      </c>
      <c r="J78">
        <v>1771</v>
      </c>
      <c r="K78" s="6">
        <v>1500</v>
      </c>
      <c r="L78" t="s">
        <v>562</v>
      </c>
      <c r="M78" t="s">
        <v>562</v>
      </c>
      <c r="N78" t="s">
        <v>562</v>
      </c>
      <c r="P78" s="16" t="e">
        <f>C78-'FIDO standard report'!B89</f>
        <v>#VALUE!</v>
      </c>
      <c r="Q78" s="16" t="e">
        <f>D78-'FIDO standard report'!C89</f>
        <v>#VALUE!</v>
      </c>
      <c r="R78" s="16">
        <f>E78-'FIDO standard report'!D89</f>
        <v>-0.12415999999939231</v>
      </c>
      <c r="S78" s="16" t="e">
        <f>F78-'FIDO standard report'!E89</f>
        <v>#VALUE!</v>
      </c>
      <c r="T78" s="16">
        <f>G78-'FIDO standard report'!F89</f>
        <v>-0.2083199999997305</v>
      </c>
      <c r="U78" s="16">
        <f>H78-'FIDO standard report'!G89</f>
        <v>3.6479999998846324E-2</v>
      </c>
      <c r="V78" s="16">
        <f>I78-'FIDO standard report'!H89</f>
        <v>-0.39101299999992989</v>
      </c>
      <c r="W78" s="16">
        <f>J78-'FIDO standard report'!I89</f>
        <v>8.0214999999952852E-2</v>
      </c>
      <c r="X78" s="16">
        <f>K78-'FIDO standard report'!J89</f>
        <v>8.849000000009255E-2</v>
      </c>
      <c r="Y78" s="16" t="e">
        <f>L78-'FIDO standard report'!K89</f>
        <v>#VALUE!</v>
      </c>
      <c r="Z78" s="16" t="e">
        <f>M78-'FIDO standard report'!L89</f>
        <v>#VALUE!</v>
      </c>
      <c r="AA78" s="16" t="e">
        <f>N78-'FIDO standard report'!M89</f>
        <v>#VALUE!</v>
      </c>
    </row>
    <row r="79" spans="1:27">
      <c r="A79" t="s">
        <v>624</v>
      </c>
      <c r="B79" s="6">
        <v>138095</v>
      </c>
      <c r="C79" t="s">
        <v>562</v>
      </c>
      <c r="D79" s="6">
        <v>14234</v>
      </c>
      <c r="E79" s="6">
        <v>66589</v>
      </c>
      <c r="F79" s="6">
        <v>1612</v>
      </c>
      <c r="G79" s="6">
        <v>14192</v>
      </c>
      <c r="H79" s="6">
        <v>6725</v>
      </c>
      <c r="I79" s="6">
        <v>34743</v>
      </c>
      <c r="J79" t="s">
        <v>562</v>
      </c>
      <c r="K79" t="s">
        <v>562</v>
      </c>
      <c r="L79" t="s">
        <v>562</v>
      </c>
      <c r="M79" t="s">
        <v>562</v>
      </c>
      <c r="N79" s="6" t="s">
        <v>562</v>
      </c>
      <c r="P79" s="16" t="e">
        <f>C79-'FIDO standard report'!B90</f>
        <v>#VALUE!</v>
      </c>
      <c r="Q79" s="16">
        <f>D79-'FIDO standard report'!C90</f>
        <v>0.3616199999996752</v>
      </c>
      <c r="R79" s="16">
        <f>E79-'FIDO standard report'!D90</f>
        <v>8.3620000004884787E-2</v>
      </c>
      <c r="S79" s="16">
        <f>F79-'FIDO standard report'!E90</f>
        <v>0.23081600000000435</v>
      </c>
      <c r="T79" s="16">
        <f>G79-'FIDO standard report'!F90</f>
        <v>0.11088999999992666</v>
      </c>
      <c r="U79" s="16">
        <f>H79-'FIDO standard report'!G90</f>
        <v>-0.36300000000028376</v>
      </c>
      <c r="V79" s="16">
        <f>I79-'FIDO standard report'!H90</f>
        <v>-0.35936999999830732</v>
      </c>
      <c r="W79" s="16" t="e">
        <f>J79-'FIDO standard report'!I90</f>
        <v>#VALUE!</v>
      </c>
      <c r="X79" s="16" t="e">
        <f>K79-'FIDO standard report'!J90</f>
        <v>#VALUE!</v>
      </c>
      <c r="Y79" s="16" t="e">
        <f>L79-'FIDO standard report'!K90</f>
        <v>#VALUE!</v>
      </c>
      <c r="Z79" s="16" t="e">
        <f>M79-'FIDO standard report'!L90</f>
        <v>#VALUE!</v>
      </c>
      <c r="AA79" s="16" t="e">
        <f>N79-'FIDO standard report'!M90</f>
        <v>#VALUE!</v>
      </c>
    </row>
    <row r="80" spans="1:27">
      <c r="A80" t="s">
        <v>625</v>
      </c>
      <c r="B80" s="6">
        <v>120657</v>
      </c>
      <c r="C80" t="s">
        <v>562</v>
      </c>
      <c r="D80" t="s">
        <v>562</v>
      </c>
      <c r="E80" s="6">
        <v>33397</v>
      </c>
      <c r="F80" t="s">
        <v>562</v>
      </c>
      <c r="G80" s="6">
        <v>28077</v>
      </c>
      <c r="H80" s="6">
        <v>46851</v>
      </c>
      <c r="I80" t="s">
        <v>562</v>
      </c>
      <c r="J80" s="6">
        <v>5742</v>
      </c>
      <c r="K80" t="s">
        <v>562</v>
      </c>
      <c r="L80" t="s">
        <v>562</v>
      </c>
      <c r="M80" t="s">
        <v>562</v>
      </c>
      <c r="N80" s="6">
        <v>6589</v>
      </c>
      <c r="P80" s="16" t="e">
        <f>C80-'FIDO standard report'!B91</f>
        <v>#VALUE!</v>
      </c>
      <c r="Q80" s="16" t="e">
        <f>D80-'FIDO standard report'!C91</f>
        <v>#VALUE!</v>
      </c>
      <c r="R80" s="16">
        <f>E80-'FIDO standard report'!D91</f>
        <v>-0.43781000000308268</v>
      </c>
      <c r="S80" s="16" t="e">
        <f>F80-'FIDO standard report'!E91</f>
        <v>#VALUE!</v>
      </c>
      <c r="T80" s="16">
        <f>G80-'FIDO standard report'!F91</f>
        <v>-0.33827999999994063</v>
      </c>
      <c r="U80" s="16">
        <f>H80-'FIDO standard report'!G91</f>
        <v>-3.7830000001122244E-2</v>
      </c>
      <c r="V80" s="16" t="e">
        <f>I80-'FIDO standard report'!H91</f>
        <v>#VALUE!</v>
      </c>
      <c r="W80" s="16">
        <f>J80-'FIDO standard report'!I91</f>
        <v>2.1321000000170898E-2</v>
      </c>
      <c r="X80" s="16" t="e">
        <f>K80-'FIDO standard report'!J91</f>
        <v>#VALUE!</v>
      </c>
      <c r="Y80" s="16" t="e">
        <f>L80-'FIDO standard report'!K91</f>
        <v>#VALUE!</v>
      </c>
      <c r="Z80" s="16" t="e">
        <f>M80-'FIDO standard report'!L91</f>
        <v>#VALUE!</v>
      </c>
      <c r="AA80" s="16">
        <f>N80-'FIDO standard report'!M91</f>
        <v>-0.34041100000013103</v>
      </c>
    </row>
    <row r="81" spans="1:27">
      <c r="A81" t="s">
        <v>626</v>
      </c>
      <c r="B81" s="6">
        <v>155442</v>
      </c>
      <c r="C81" t="s">
        <v>562</v>
      </c>
      <c r="D81" s="6">
        <v>29796</v>
      </c>
      <c r="E81" s="6">
        <v>49292</v>
      </c>
      <c r="F81" t="s">
        <v>562</v>
      </c>
      <c r="G81" s="6">
        <v>10768</v>
      </c>
      <c r="H81" s="6">
        <v>39509</v>
      </c>
      <c r="I81" s="6">
        <v>26077</v>
      </c>
      <c r="J81" t="s">
        <v>562</v>
      </c>
      <c r="K81" t="s">
        <v>562</v>
      </c>
      <c r="L81" t="s">
        <v>562</v>
      </c>
      <c r="M81" t="s">
        <v>562</v>
      </c>
      <c r="N81" t="s">
        <v>562</v>
      </c>
      <c r="P81" s="16" t="e">
        <f>C81-'FIDO standard report'!B92</f>
        <v>#VALUE!</v>
      </c>
      <c r="Q81" s="16">
        <f>D81-'FIDO standard report'!C92</f>
        <v>0.1981500000001688</v>
      </c>
      <c r="R81" s="16">
        <f>E81-'FIDO standard report'!D92</f>
        <v>2.8579999998328276E-2</v>
      </c>
      <c r="S81" s="16" t="e">
        <f>F81-'FIDO standard report'!E92</f>
        <v>#VALUE!</v>
      </c>
      <c r="T81" s="16">
        <f>G81-'FIDO standard report'!F92</f>
        <v>0.33388000000013562</v>
      </c>
      <c r="U81" s="16">
        <f>H81-'FIDO standard report'!G92</f>
        <v>-0.45122000000264961</v>
      </c>
      <c r="V81" s="16">
        <f>I81-'FIDO standard report'!H92</f>
        <v>-3.9390000001731096E-2</v>
      </c>
      <c r="W81" s="16" t="e">
        <f>J81-'FIDO standard report'!I92</f>
        <v>#VALUE!</v>
      </c>
      <c r="X81" s="16" t="e">
        <f>K81-'FIDO standard report'!J92</f>
        <v>#VALUE!</v>
      </c>
      <c r="Y81" s="16" t="e">
        <f>L81-'FIDO standard report'!K92</f>
        <v>#VALUE!</v>
      </c>
      <c r="Z81" s="16" t="e">
        <f>M81-'FIDO standard report'!L92</f>
        <v>#VALUE!</v>
      </c>
      <c r="AA81" s="16" t="e">
        <f>N81-'FIDO standard report'!M92</f>
        <v>#VALUE!</v>
      </c>
    </row>
    <row r="82" spans="1:27">
      <c r="A82" t="s">
        <v>627</v>
      </c>
      <c r="B82" s="6">
        <v>202301</v>
      </c>
      <c r="C82" t="s">
        <v>562</v>
      </c>
      <c r="D82" t="s">
        <v>562</v>
      </c>
      <c r="E82" s="6">
        <v>120095</v>
      </c>
      <c r="F82" t="s">
        <v>562</v>
      </c>
      <c r="G82" s="6">
        <v>31561</v>
      </c>
      <c r="H82" s="6">
        <v>34476</v>
      </c>
      <c r="I82" s="6">
        <v>5822</v>
      </c>
      <c r="J82" s="6">
        <v>6414</v>
      </c>
      <c r="K82" t="s">
        <v>562</v>
      </c>
      <c r="L82" t="s">
        <v>562</v>
      </c>
      <c r="M82" t="s">
        <v>562</v>
      </c>
      <c r="N82" s="6">
        <v>3933</v>
      </c>
      <c r="P82" s="16" t="e">
        <f>C82-'FIDO standard report'!B93</f>
        <v>#VALUE!</v>
      </c>
      <c r="Q82" s="16" t="e">
        <f>D82-'FIDO standard report'!C93</f>
        <v>#VALUE!</v>
      </c>
      <c r="R82" s="16">
        <f>E82-'FIDO standard report'!D93</f>
        <v>-0.49139999999897555</v>
      </c>
      <c r="S82" s="16" t="e">
        <f>F82-'FIDO standard report'!E93</f>
        <v>#VALUE!</v>
      </c>
      <c r="T82" s="16">
        <f>G82-'FIDO standard report'!F93</f>
        <v>-0.33944999999948777</v>
      </c>
      <c r="U82" s="16">
        <f>H82-'FIDO standard report'!G93</f>
        <v>-9.6050000000104774E-2</v>
      </c>
      <c r="V82" s="16">
        <f>I82-'FIDO standard report'!H93</f>
        <v>0.43594699999994191</v>
      </c>
      <c r="W82" s="16">
        <f>J82-'FIDO standard report'!I93</f>
        <v>0.35562899999968067</v>
      </c>
      <c r="X82" s="16" t="e">
        <f>K82-'FIDO standard report'!J93</f>
        <v>#VALUE!</v>
      </c>
      <c r="Y82" s="16" t="e">
        <f>L82-'FIDO standard report'!K93</f>
        <v>#VALUE!</v>
      </c>
      <c r="Z82" s="16" t="e">
        <f>M82-'FIDO standard report'!L93</f>
        <v>#VALUE!</v>
      </c>
      <c r="AA82" s="16">
        <f>N82-'FIDO standard report'!M93</f>
        <v>-0.30242700000007972</v>
      </c>
    </row>
    <row r="83" spans="1:27">
      <c r="A83" t="s">
        <v>628</v>
      </c>
      <c r="B83" s="6">
        <v>87449</v>
      </c>
      <c r="C83" t="s">
        <v>562</v>
      </c>
      <c r="D83" t="s">
        <v>562</v>
      </c>
      <c r="E83" s="6">
        <v>14447</v>
      </c>
      <c r="F83" t="s">
        <v>562</v>
      </c>
      <c r="G83" s="6">
        <v>5822</v>
      </c>
      <c r="H83" s="6">
        <v>67181</v>
      </c>
      <c r="I83" t="s">
        <v>562</v>
      </c>
      <c r="J83" t="s">
        <v>562</v>
      </c>
      <c r="K83" t="s">
        <v>562</v>
      </c>
      <c r="L83" t="s">
        <v>562</v>
      </c>
      <c r="M83" t="s">
        <v>562</v>
      </c>
      <c r="N83" t="s">
        <v>562</v>
      </c>
      <c r="P83" s="16" t="e">
        <f>C83-'FIDO standard report'!B94</f>
        <v>#VALUE!</v>
      </c>
      <c r="Q83" s="16" t="e">
        <f>D83-'FIDO standard report'!C94</f>
        <v>#VALUE!</v>
      </c>
      <c r="R83" s="16">
        <f>E83-'FIDO standard report'!D94</f>
        <v>0.35852999999951862</v>
      </c>
      <c r="S83" s="16" t="e">
        <f>F83-'FIDO standard report'!E94</f>
        <v>#VALUE!</v>
      </c>
      <c r="T83" s="16">
        <f>G83-'FIDO standard report'!F94</f>
        <v>0.21849199999996927</v>
      </c>
      <c r="U83" s="16">
        <f>H83-'FIDO standard report'!G94</f>
        <v>0.31892000000516418</v>
      </c>
      <c r="V83" s="16" t="e">
        <f>I83-'FIDO standard report'!H94</f>
        <v>#VALUE!</v>
      </c>
      <c r="W83" s="16" t="e">
        <f>J83-'FIDO standard report'!I94</f>
        <v>#VALUE!</v>
      </c>
      <c r="X83" s="16" t="e">
        <f>K83-'FIDO standard report'!J94</f>
        <v>#VALUE!</v>
      </c>
      <c r="Y83" s="16" t="e">
        <f>L83-'FIDO standard report'!K94</f>
        <v>#VALUE!</v>
      </c>
      <c r="Z83" s="16" t="e">
        <f>M83-'FIDO standard report'!L94</f>
        <v>#VALUE!</v>
      </c>
      <c r="AA83" s="16" t="e">
        <f>N83-'FIDO standard report'!M94</f>
        <v>#VALUE!</v>
      </c>
    </row>
    <row r="84" spans="1:27">
      <c r="A84" t="s">
        <v>629</v>
      </c>
      <c r="B84" s="6">
        <v>113204</v>
      </c>
      <c r="C84">
        <v>592</v>
      </c>
      <c r="D84" t="s">
        <v>562</v>
      </c>
      <c r="E84" s="6">
        <v>19155</v>
      </c>
      <c r="F84" t="s">
        <v>562</v>
      </c>
      <c r="G84" s="6">
        <v>21935</v>
      </c>
      <c r="H84" s="6">
        <v>68439</v>
      </c>
      <c r="I84" t="s">
        <v>562</v>
      </c>
      <c r="J84" s="6">
        <v>1435</v>
      </c>
      <c r="K84" t="s">
        <v>562</v>
      </c>
      <c r="L84" t="s">
        <v>562</v>
      </c>
      <c r="M84" t="s">
        <v>562</v>
      </c>
      <c r="N84" s="6">
        <v>1647</v>
      </c>
      <c r="P84" s="16">
        <f>C84-'FIDO standard report'!B95</f>
        <v>-8.0318199999965145E-2</v>
      </c>
      <c r="Q84" s="16" t="e">
        <f>D84-'FIDO standard report'!C95</f>
        <v>#VALUE!</v>
      </c>
      <c r="R84" s="16">
        <f>E84-'FIDO standard report'!D95</f>
        <v>0.35169999999925494</v>
      </c>
      <c r="S84" s="16" t="e">
        <f>F84-'FIDO standard report'!E95</f>
        <v>#VALUE!</v>
      </c>
      <c r="T84" s="16">
        <f>G84-'FIDO standard report'!F95</f>
        <v>4.8009999998612329E-2</v>
      </c>
      <c r="U84" s="16">
        <f>H84-'FIDO standard report'!G95</f>
        <v>-0.29790999999386258</v>
      </c>
      <c r="V84" s="16" t="e">
        <f>I84-'FIDO standard report'!H95</f>
        <v>#VALUE!</v>
      </c>
      <c r="W84" s="16">
        <f>J84-'FIDO standard report'!I95</f>
        <v>-0.49467000000004191</v>
      </c>
      <c r="X84" s="16" t="e">
        <f>K84-'FIDO standard report'!J95</f>
        <v>#VALUE!</v>
      </c>
      <c r="Y84" s="16" t="e">
        <f>L84-'FIDO standard report'!K95</f>
        <v>#VALUE!</v>
      </c>
      <c r="Z84" s="16" t="e">
        <f>M84-'FIDO standard report'!L95</f>
        <v>#VALUE!</v>
      </c>
      <c r="AA84" s="16">
        <f>N84-'FIDO standard report'!M95</f>
        <v>-0.33510299999989002</v>
      </c>
    </row>
    <row r="85" spans="1:27">
      <c r="A85" t="s">
        <v>630</v>
      </c>
      <c r="B85" s="6">
        <v>108863</v>
      </c>
      <c r="C85" t="s">
        <v>562</v>
      </c>
      <c r="D85" t="s">
        <v>562</v>
      </c>
      <c r="E85" s="6">
        <v>14296</v>
      </c>
      <c r="F85" t="s">
        <v>562</v>
      </c>
      <c r="G85" s="6">
        <v>28984</v>
      </c>
      <c r="H85" s="6">
        <v>61217</v>
      </c>
      <c r="I85" s="6">
        <v>4366</v>
      </c>
      <c r="J85" t="s">
        <v>562</v>
      </c>
      <c r="K85" t="s">
        <v>562</v>
      </c>
      <c r="L85" t="s">
        <v>562</v>
      </c>
      <c r="M85" t="s">
        <v>562</v>
      </c>
      <c r="N85" t="s">
        <v>562</v>
      </c>
      <c r="P85" s="16" t="e">
        <f>C85-'FIDO standard report'!B96</f>
        <v>#VALUE!</v>
      </c>
      <c r="Q85" s="16" t="e">
        <f>D85-'FIDO standard report'!C96</f>
        <v>#VALUE!</v>
      </c>
      <c r="R85" s="16">
        <f>E85-'FIDO standard report'!D96</f>
        <v>0.16140000000086729</v>
      </c>
      <c r="S85" s="16" t="e">
        <f>F85-'FIDO standard report'!E96</f>
        <v>#VALUE!</v>
      </c>
      <c r="T85" s="16">
        <f>G85-'FIDO standard report'!F96</f>
        <v>0.1466599999985192</v>
      </c>
      <c r="U85" s="16">
        <f>H85-'FIDO standard report'!G96</f>
        <v>-8.0880000001343433E-2</v>
      </c>
      <c r="V85" s="16">
        <f>I85-'FIDO standard report'!H96</f>
        <v>-0.33613100000002305</v>
      </c>
      <c r="W85" s="16" t="e">
        <f>J85-'FIDO standard report'!I96</f>
        <v>#VALUE!</v>
      </c>
      <c r="X85" s="16" t="e">
        <f>K85-'FIDO standard report'!J96</f>
        <v>#VALUE!</v>
      </c>
      <c r="Y85" s="16" t="e">
        <f>L85-'FIDO standard report'!K96</f>
        <v>#VALUE!</v>
      </c>
      <c r="Z85" s="16" t="e">
        <f>M85-'FIDO standard report'!L96</f>
        <v>#VALUE!</v>
      </c>
      <c r="AA85" s="16" t="e">
        <f>N85-'FIDO standard report'!M96</f>
        <v>#VALUE!</v>
      </c>
    </row>
    <row r="86" spans="1:27">
      <c r="A86" t="s">
        <v>631</v>
      </c>
      <c r="B86" s="6">
        <v>273825</v>
      </c>
      <c r="C86" t="s">
        <v>562</v>
      </c>
      <c r="D86" t="s">
        <v>562</v>
      </c>
      <c r="E86" s="6">
        <v>170466</v>
      </c>
      <c r="F86" t="s">
        <v>562</v>
      </c>
      <c r="G86" s="6">
        <v>26216</v>
      </c>
      <c r="H86" s="6">
        <v>59251</v>
      </c>
      <c r="I86" s="6">
        <v>12216</v>
      </c>
      <c r="J86">
        <v>5677</v>
      </c>
      <c r="K86" t="s">
        <v>562</v>
      </c>
      <c r="L86" t="s">
        <v>562</v>
      </c>
      <c r="M86" t="s">
        <v>562</v>
      </c>
      <c r="N86" t="s">
        <v>562</v>
      </c>
      <c r="P86" s="16" t="e">
        <f>C86-'FIDO standard report'!B97</f>
        <v>#VALUE!</v>
      </c>
      <c r="Q86" s="16" t="e">
        <f>D86-'FIDO standard report'!C97</f>
        <v>#VALUE!</v>
      </c>
      <c r="R86" s="16">
        <f>E86-'FIDO standard report'!D97</f>
        <v>-0.15570000000298023</v>
      </c>
      <c r="S86" s="16" t="e">
        <f>F86-'FIDO standard report'!E97</f>
        <v>#VALUE!</v>
      </c>
      <c r="T86" s="16">
        <f>G86-'FIDO standard report'!F97</f>
        <v>0.22412999999869498</v>
      </c>
      <c r="U86" s="16">
        <f>H86-'FIDO standard report'!G97</f>
        <v>0.46790000000328291</v>
      </c>
      <c r="V86" s="16">
        <f>I86-'FIDO standard report'!H97</f>
        <v>2.9990000000907457E-2</v>
      </c>
      <c r="W86" s="16">
        <f>J86-'FIDO standard report'!I97</f>
        <v>9.5992999999907624E-2</v>
      </c>
      <c r="X86" s="16" t="e">
        <f>K86-'FIDO standard report'!J97</f>
        <v>#VALUE!</v>
      </c>
      <c r="Y86" s="16" t="e">
        <f>L86-'FIDO standard report'!K97</f>
        <v>#VALUE!</v>
      </c>
      <c r="Z86" s="16" t="e">
        <f>M86-'FIDO standard report'!L97</f>
        <v>#VALUE!</v>
      </c>
      <c r="AA86" s="16" t="e">
        <f>N86-'FIDO standard report'!M97</f>
        <v>#VALUE!</v>
      </c>
    </row>
    <row r="87" spans="1:27">
      <c r="A87" t="s">
        <v>632</v>
      </c>
      <c r="B87" s="6">
        <v>115586</v>
      </c>
      <c r="C87" t="s">
        <v>562</v>
      </c>
      <c r="D87" t="s">
        <v>562</v>
      </c>
      <c r="E87" s="6">
        <v>53414</v>
      </c>
      <c r="F87" t="s">
        <v>562</v>
      </c>
      <c r="G87" s="6">
        <v>11793</v>
      </c>
      <c r="H87" s="6">
        <v>46013</v>
      </c>
      <c r="I87" s="6">
        <v>4366</v>
      </c>
      <c r="J87" s="6" t="s">
        <v>562</v>
      </c>
      <c r="K87" t="s">
        <v>562</v>
      </c>
      <c r="L87" t="s">
        <v>562</v>
      </c>
      <c r="M87" t="s">
        <v>562</v>
      </c>
      <c r="N87" s="6" t="s">
        <v>562</v>
      </c>
      <c r="P87" s="16" t="e">
        <f>C87-'FIDO standard report'!B98</f>
        <v>#VALUE!</v>
      </c>
      <c r="Q87" s="16" t="e">
        <f>D87-'FIDO standard report'!C98</f>
        <v>#VALUE!</v>
      </c>
      <c r="R87" s="16">
        <f>E87-'FIDO standard report'!D98</f>
        <v>-0.23616000000038184</v>
      </c>
      <c r="S87" s="16" t="e">
        <f>F87-'FIDO standard report'!E98</f>
        <v>#VALUE!</v>
      </c>
      <c r="T87" s="16">
        <f>G87-'FIDO standard report'!F98</f>
        <v>5.8109999999942374E-2</v>
      </c>
      <c r="U87" s="16">
        <f>H87-'FIDO standard report'!G98</f>
        <v>0.26546999999845866</v>
      </c>
      <c r="V87" s="16">
        <f>I87-'FIDO standard report'!H98</f>
        <v>-0.33613100000002305</v>
      </c>
      <c r="W87" s="16" t="e">
        <f>J87-'FIDO standard report'!I98</f>
        <v>#VALUE!</v>
      </c>
      <c r="X87" s="16" t="e">
        <f>K87-'FIDO standard report'!J98</f>
        <v>#VALUE!</v>
      </c>
      <c r="Y87" s="16" t="e">
        <f>L87-'FIDO standard report'!K98</f>
        <v>#VALUE!</v>
      </c>
      <c r="Z87" s="16" t="e">
        <f>M87-'FIDO standard report'!L98</f>
        <v>#VALUE!</v>
      </c>
      <c r="AA87" s="16" t="e">
        <f>N87-'FIDO standard report'!M98</f>
        <v>#VALUE!</v>
      </c>
    </row>
    <row r="88" spans="1:27">
      <c r="A88" t="s">
        <v>633</v>
      </c>
      <c r="B88" s="6">
        <v>234860</v>
      </c>
      <c r="C88" t="s">
        <v>562</v>
      </c>
      <c r="D88" t="s">
        <v>562</v>
      </c>
      <c r="E88" s="6">
        <v>121161</v>
      </c>
      <c r="F88" t="s">
        <v>562</v>
      </c>
      <c r="G88" s="6">
        <v>35970</v>
      </c>
      <c r="H88" s="6">
        <v>54042</v>
      </c>
      <c r="I88" s="6">
        <v>16321</v>
      </c>
      <c r="J88" s="6">
        <v>7366</v>
      </c>
      <c r="K88" t="s">
        <v>562</v>
      </c>
      <c r="L88" t="s">
        <v>562</v>
      </c>
      <c r="M88" t="s">
        <v>562</v>
      </c>
      <c r="N88" t="s">
        <v>562</v>
      </c>
      <c r="P88" s="16" t="e">
        <f>C88-'FIDO standard report'!B99</f>
        <v>#VALUE!</v>
      </c>
      <c r="Q88" s="16" t="e">
        <f>D88-'FIDO standard report'!C99</f>
        <v>#VALUE!</v>
      </c>
      <c r="R88" s="16">
        <f>E88-'FIDO standard report'!D99</f>
        <v>-8.0199999996693805E-2</v>
      </c>
      <c r="S88" s="16" t="e">
        <f>F88-'FIDO standard report'!E99</f>
        <v>#VALUE!</v>
      </c>
      <c r="T88" s="16">
        <f>G88-'FIDO standard report'!F99</f>
        <v>5.429999997431878E-3</v>
      </c>
      <c r="U88" s="16">
        <f>H88-'FIDO standard report'!G99</f>
        <v>0.12056999999913387</v>
      </c>
      <c r="V88" s="16">
        <f>I88-'FIDO standard report'!H99</f>
        <v>5.5379999999786378E-2</v>
      </c>
      <c r="W88" s="16">
        <f>J88-'FIDO standard report'!I99</f>
        <v>9.8759000000427477E-2</v>
      </c>
      <c r="X88" s="16" t="e">
        <f>K88-'FIDO standard report'!J99</f>
        <v>#VALUE!</v>
      </c>
      <c r="Y88" s="16" t="e">
        <f>L88-'FIDO standard report'!K99</f>
        <v>#VALUE!</v>
      </c>
      <c r="Z88" s="16" t="e">
        <f>M88-'FIDO standard report'!L99</f>
        <v>#VALUE!</v>
      </c>
      <c r="AA88" s="16" t="e">
        <f>N88-'FIDO standard report'!M99</f>
        <v>#VALUE!</v>
      </c>
    </row>
    <row r="89" spans="1:27">
      <c r="A89" t="s">
        <v>634</v>
      </c>
      <c r="B89" s="6">
        <v>56495</v>
      </c>
      <c r="C89" t="s">
        <v>562</v>
      </c>
      <c r="D89" t="s">
        <v>562</v>
      </c>
      <c r="E89" s="6">
        <v>12431</v>
      </c>
      <c r="F89" t="s">
        <v>562</v>
      </c>
      <c r="G89" t="s">
        <v>562</v>
      </c>
      <c r="H89" s="6">
        <v>42654</v>
      </c>
      <c r="I89" t="s">
        <v>562</v>
      </c>
      <c r="J89" s="6">
        <v>1410</v>
      </c>
      <c r="K89" t="s">
        <v>562</v>
      </c>
      <c r="L89" t="s">
        <v>562</v>
      </c>
      <c r="M89" t="s">
        <v>562</v>
      </c>
      <c r="N89" t="s">
        <v>562</v>
      </c>
      <c r="P89" s="16" t="e">
        <f>C89-'FIDO standard report'!B100</f>
        <v>#VALUE!</v>
      </c>
      <c r="Q89" s="16" t="e">
        <f>D89-'FIDO standard report'!C100</f>
        <v>#VALUE!</v>
      </c>
      <c r="R89" s="16">
        <f>E89-'FIDO standard report'!D100</f>
        <v>5.7419999999183347E-2</v>
      </c>
      <c r="S89" s="16" t="e">
        <f>F89-'FIDO standard report'!E100</f>
        <v>#VALUE!</v>
      </c>
      <c r="T89" s="16" t="e">
        <f>G89-'FIDO standard report'!F100</f>
        <v>#VALUE!</v>
      </c>
      <c r="U89" s="16">
        <f>H89-'FIDO standard report'!G100</f>
        <v>0.37776999999914551</v>
      </c>
      <c r="V89" s="16" t="e">
        <f>I89-'FIDO standard report'!H100</f>
        <v>#VALUE!</v>
      </c>
      <c r="W89" s="16">
        <f>J89-'FIDO standard report'!I100</f>
        <v>-0.31018500000004678</v>
      </c>
      <c r="X89" s="16" t="e">
        <f>K89-'FIDO standard report'!J100</f>
        <v>#VALUE!</v>
      </c>
      <c r="Y89" s="16" t="e">
        <f>L89-'FIDO standard report'!K100</f>
        <v>#VALUE!</v>
      </c>
      <c r="Z89" s="16" t="e">
        <f>M89-'FIDO standard report'!L100</f>
        <v>#VALUE!</v>
      </c>
      <c r="AA89" s="16" t="e">
        <f>N89-'FIDO standard report'!M100</f>
        <v>#VALUE!</v>
      </c>
    </row>
    <row r="90" spans="1:27">
      <c r="A90" t="s">
        <v>635</v>
      </c>
      <c r="B90" s="6">
        <v>110499</v>
      </c>
      <c r="C90" t="s">
        <v>562</v>
      </c>
      <c r="D90">
        <v>6844</v>
      </c>
      <c r="E90" s="6">
        <v>48103</v>
      </c>
      <c r="F90" t="s">
        <v>562</v>
      </c>
      <c r="G90" s="6">
        <v>14978</v>
      </c>
      <c r="H90" s="6">
        <v>33341</v>
      </c>
      <c r="I90" s="6">
        <v>5822</v>
      </c>
      <c r="J90" t="s">
        <v>562</v>
      </c>
      <c r="K90" t="s">
        <v>562</v>
      </c>
      <c r="L90" t="s">
        <v>562</v>
      </c>
      <c r="M90" t="s">
        <v>562</v>
      </c>
      <c r="N90" s="6">
        <v>1410</v>
      </c>
      <c r="P90" s="16" t="e">
        <f>C90-'FIDO standard report'!B101</f>
        <v>#VALUE!</v>
      </c>
      <c r="Q90" s="16">
        <f>D90-'FIDO standard report'!C101</f>
        <v>-5.1747999999861349E-2</v>
      </c>
      <c r="R90" s="16">
        <f>E90-'FIDO standard report'!D101</f>
        <v>-0.44344999999884749</v>
      </c>
      <c r="S90" s="16" t="e">
        <f>F90-'FIDO standard report'!E101</f>
        <v>#VALUE!</v>
      </c>
      <c r="T90" s="16">
        <f>G90-'FIDO standard report'!F101</f>
        <v>-0.27945999999974447</v>
      </c>
      <c r="U90" s="16">
        <f>H90-'FIDO standard report'!G101</f>
        <v>-0.15933000000222819</v>
      </c>
      <c r="V90" s="16">
        <f>I90-'FIDO standard report'!H101</f>
        <v>0.21849199999996927</v>
      </c>
      <c r="W90" s="16" t="e">
        <f>J90-'FIDO standard report'!I101</f>
        <v>#VALUE!</v>
      </c>
      <c r="X90" s="16" t="e">
        <f>K90-'FIDO standard report'!J101</f>
        <v>#VALUE!</v>
      </c>
      <c r="Y90" s="16" t="e">
        <f>L90-'FIDO standard report'!K101</f>
        <v>#VALUE!</v>
      </c>
      <c r="Z90" s="16" t="e">
        <f>M90-'FIDO standard report'!L101</f>
        <v>#VALUE!</v>
      </c>
      <c r="AA90" s="16">
        <f>N90-'FIDO standard report'!M101</f>
        <v>-0.31018500000004678</v>
      </c>
    </row>
    <row r="91" spans="1:27">
      <c r="A91" t="s">
        <v>636</v>
      </c>
      <c r="B91" s="6">
        <v>92763</v>
      </c>
      <c r="C91" t="s">
        <v>562</v>
      </c>
      <c r="D91" t="s">
        <v>562</v>
      </c>
      <c r="E91" s="6">
        <v>40470</v>
      </c>
      <c r="F91" t="s">
        <v>562</v>
      </c>
      <c r="G91" s="6">
        <v>8600</v>
      </c>
      <c r="H91" s="6">
        <v>41453</v>
      </c>
      <c r="I91" s="6">
        <v>2240</v>
      </c>
      <c r="J91" t="s">
        <v>562</v>
      </c>
      <c r="K91" t="s">
        <v>562</v>
      </c>
      <c r="L91" t="s">
        <v>562</v>
      </c>
      <c r="M91" t="s">
        <v>562</v>
      </c>
      <c r="N91" t="s">
        <v>562</v>
      </c>
      <c r="P91" s="16" t="e">
        <f>C91-'FIDO standard report'!B102</f>
        <v>#VALUE!</v>
      </c>
      <c r="Q91" s="16" t="e">
        <f>D91-'FIDO standard report'!C102</f>
        <v>#VALUE!</v>
      </c>
      <c r="R91" s="16">
        <f>E91-'FIDO standard report'!D102</f>
        <v>-0.12625999999727355</v>
      </c>
      <c r="S91" s="16" t="e">
        <f>F91-'FIDO standard report'!E102</f>
        <v>#VALUE!</v>
      </c>
      <c r="T91" s="16">
        <f>G91-'FIDO standard report'!F102</f>
        <v>-0.45378200000050128</v>
      </c>
      <c r="U91" s="16">
        <f>H91-'FIDO standard report'!G102</f>
        <v>0.16913000000204192</v>
      </c>
      <c r="V91" s="16">
        <f>I91-'FIDO standard report'!H102</f>
        <v>0.36065400000006775</v>
      </c>
      <c r="W91" s="16" t="e">
        <f>J91-'FIDO standard report'!I102</f>
        <v>#VALUE!</v>
      </c>
      <c r="X91" s="16" t="e">
        <f>K91-'FIDO standard report'!J102</f>
        <v>#VALUE!</v>
      </c>
      <c r="Y91" s="16" t="e">
        <f>L91-'FIDO standard report'!K102</f>
        <v>#VALUE!</v>
      </c>
      <c r="Z91" s="16" t="e">
        <f>M91-'FIDO standard report'!L102</f>
        <v>#VALUE!</v>
      </c>
      <c r="AA91" s="16" t="e">
        <f>N91-'FIDO standard report'!M102</f>
        <v>#VALUE!</v>
      </c>
    </row>
    <row r="92" spans="1:27">
      <c r="A92" t="s">
        <v>637</v>
      </c>
      <c r="B92" s="6">
        <v>129750</v>
      </c>
      <c r="C92" t="s">
        <v>562</v>
      </c>
      <c r="D92">
        <v>1455</v>
      </c>
      <c r="E92" s="6">
        <v>41412</v>
      </c>
      <c r="F92" t="s">
        <v>562</v>
      </c>
      <c r="G92" s="6">
        <v>13321</v>
      </c>
      <c r="H92" s="6">
        <v>29729</v>
      </c>
      <c r="I92" s="6">
        <v>39652</v>
      </c>
      <c r="J92" s="6" t="s">
        <v>562</v>
      </c>
      <c r="K92" t="s">
        <v>562</v>
      </c>
      <c r="L92" t="s">
        <v>562</v>
      </c>
      <c r="M92" t="s">
        <v>562</v>
      </c>
      <c r="N92" s="6">
        <v>4181</v>
      </c>
      <c r="P92" s="16" t="e">
        <f>C92-'FIDO standard report'!B103</f>
        <v>#VALUE!</v>
      </c>
      <c r="Q92" s="16">
        <f>D92-'FIDO standard report'!C103</f>
        <v>-0.39101299999992989</v>
      </c>
      <c r="R92" s="16">
        <f>E92-'FIDO standard report'!D103</f>
        <v>0.23470000000088476</v>
      </c>
      <c r="S92" s="16" t="e">
        <f>F92-'FIDO standard report'!E103</f>
        <v>#VALUE!</v>
      </c>
      <c r="T92" s="16">
        <f>G92-'FIDO standard report'!F103</f>
        <v>-0.12160000000039872</v>
      </c>
      <c r="U92" s="16">
        <f>H92-'FIDO standard report'!G103</f>
        <v>5.791999999928521E-2</v>
      </c>
      <c r="V92" s="16">
        <f>I92-'FIDO standard report'!H103</f>
        <v>0.27866999999969266</v>
      </c>
      <c r="W92" s="16" t="e">
        <f>J92-'FIDO standard report'!I103</f>
        <v>#VALUE!</v>
      </c>
      <c r="X92" s="16" t="e">
        <f>K92-'FIDO standard report'!J103</f>
        <v>#VALUE!</v>
      </c>
      <c r="Y92" s="16" t="e">
        <f>L92-'FIDO standard report'!K103</f>
        <v>#VALUE!</v>
      </c>
      <c r="Z92" s="16" t="e">
        <f>M92-'FIDO standard report'!L103</f>
        <v>#VALUE!</v>
      </c>
      <c r="AA92" s="16">
        <f>N92-'FIDO standard report'!M103</f>
        <v>-3.3329999996567494E-3</v>
      </c>
    </row>
    <row r="93" spans="1:27">
      <c r="A93" t="s">
        <v>638</v>
      </c>
      <c r="B93" s="6">
        <v>114637</v>
      </c>
      <c r="C93" t="s">
        <v>562</v>
      </c>
      <c r="D93" s="6">
        <v>48779</v>
      </c>
      <c r="E93" s="6">
        <v>4746</v>
      </c>
      <c r="F93" t="s">
        <v>562</v>
      </c>
      <c r="G93" t="s">
        <v>562</v>
      </c>
      <c r="H93" s="6">
        <v>21647</v>
      </c>
      <c r="I93" s="6">
        <v>30435</v>
      </c>
      <c r="J93" t="s">
        <v>562</v>
      </c>
      <c r="K93" t="s">
        <v>562</v>
      </c>
      <c r="L93" t="s">
        <v>562</v>
      </c>
      <c r="M93" s="6">
        <v>4394</v>
      </c>
      <c r="N93" s="6">
        <v>4637</v>
      </c>
      <c r="P93" s="16" t="e">
        <f>C93-'FIDO standard report'!B104</f>
        <v>#VALUE!</v>
      </c>
      <c r="Q93" s="16">
        <f>D93-'FIDO standard report'!C104</f>
        <v>-0.40258000000176253</v>
      </c>
      <c r="R93" s="16">
        <f>E93-'FIDO standard report'!D104</f>
        <v>0.31415999999990163</v>
      </c>
      <c r="S93" s="16" t="e">
        <f>F93-'FIDO standard report'!E104</f>
        <v>#VALUE!</v>
      </c>
      <c r="T93" s="16" t="e">
        <f>G93-'FIDO standard report'!F104</f>
        <v>#VALUE!</v>
      </c>
      <c r="U93" s="16">
        <f>H93-'FIDO standard report'!G104</f>
        <v>0.34481999999843538</v>
      </c>
      <c r="V93" s="16">
        <f>I93-'FIDO standard report'!H104</f>
        <v>0.19739000000117812</v>
      </c>
      <c r="W93" s="16" t="e">
        <f>J93-'FIDO standard report'!I104</f>
        <v>#VALUE!</v>
      </c>
      <c r="X93" s="16" t="e">
        <f>K93-'FIDO standard report'!J104</f>
        <v>#VALUE!</v>
      </c>
      <c r="Y93" s="16" t="e">
        <f>L93-'FIDO standard report'!K104</f>
        <v>#VALUE!</v>
      </c>
      <c r="Z93" s="16">
        <f>M93-'FIDO standard report'!L104</f>
        <v>0.24784600000020873</v>
      </c>
      <c r="AA93" s="16">
        <f>N93-'FIDO standard report'!M104</f>
        <v>-0.16122300000006362</v>
      </c>
    </row>
    <row r="94" spans="1:27">
      <c r="A94" t="s">
        <v>639</v>
      </c>
      <c r="B94" s="6">
        <v>110221</v>
      </c>
      <c r="C94" t="s">
        <v>562</v>
      </c>
      <c r="D94" t="s">
        <v>562</v>
      </c>
      <c r="E94" s="6">
        <v>23230</v>
      </c>
      <c r="F94" t="s">
        <v>562</v>
      </c>
      <c r="G94" s="6">
        <v>14605</v>
      </c>
      <c r="H94" s="6">
        <v>69199</v>
      </c>
      <c r="I94" t="s">
        <v>562</v>
      </c>
      <c r="J94" s="6">
        <v>3186</v>
      </c>
      <c r="K94" t="s">
        <v>562</v>
      </c>
      <c r="L94" t="s">
        <v>562</v>
      </c>
      <c r="M94" t="s">
        <v>562</v>
      </c>
      <c r="N94" t="s">
        <v>562</v>
      </c>
      <c r="P94" s="16" t="e">
        <f>C94-'FIDO standard report'!B105</f>
        <v>#VALUE!</v>
      </c>
      <c r="Q94" s="16" t="e">
        <f>D94-'FIDO standard report'!C105</f>
        <v>#VALUE!</v>
      </c>
      <c r="R94" s="16">
        <f>E94-'FIDO standard report'!D105</f>
        <v>-0.44867000000158441</v>
      </c>
      <c r="S94" s="16" t="e">
        <f>F94-'FIDO standard report'!E105</f>
        <v>#VALUE!</v>
      </c>
      <c r="T94" s="16">
        <f>G94-'FIDO standard report'!F105</f>
        <v>-0.21967000000040571</v>
      </c>
      <c r="U94" s="16">
        <f>H94-'FIDO standard report'!G105</f>
        <v>-0.12324000000080559</v>
      </c>
      <c r="V94" s="16" t="e">
        <f>I94-'FIDO standard report'!H105</f>
        <v>#VALUE!</v>
      </c>
      <c r="W94" s="16">
        <f>J94-'FIDO standard report'!I105</f>
        <v>9.3910999999934575E-2</v>
      </c>
      <c r="X94" s="16" t="e">
        <f>K94-'FIDO standard report'!J105</f>
        <v>#VALUE!</v>
      </c>
      <c r="Y94" s="16" t="e">
        <f>L94-'FIDO standard report'!K105</f>
        <v>#VALUE!</v>
      </c>
      <c r="Z94" s="16" t="e">
        <f>M94-'FIDO standard report'!L105</f>
        <v>#VALUE!</v>
      </c>
      <c r="AA94" s="16" t="e">
        <f>N94-'FIDO standard report'!M105</f>
        <v>#VALUE!</v>
      </c>
    </row>
    <row r="95" spans="1:27">
      <c r="A95" t="s">
        <v>640</v>
      </c>
      <c r="B95" s="6">
        <v>197223</v>
      </c>
      <c r="C95" t="s">
        <v>562</v>
      </c>
      <c r="D95" t="s">
        <v>562</v>
      </c>
      <c r="E95" s="6">
        <v>85764</v>
      </c>
      <c r="F95" s="6">
        <v>5822</v>
      </c>
      <c r="G95" s="6">
        <v>17306</v>
      </c>
      <c r="H95" s="6">
        <v>80759</v>
      </c>
      <c r="I95">
        <v>6364</v>
      </c>
      <c r="J95">
        <v>1208</v>
      </c>
      <c r="K95" t="s">
        <v>562</v>
      </c>
      <c r="L95" t="s">
        <v>562</v>
      </c>
      <c r="M95" t="s">
        <v>562</v>
      </c>
      <c r="N95" t="s">
        <v>562</v>
      </c>
      <c r="P95" s="16" t="e">
        <f>C95-'FIDO standard report'!B106</f>
        <v>#VALUE!</v>
      </c>
      <c r="Q95" s="16" t="e">
        <f>D95-'FIDO standard report'!C106</f>
        <v>#VALUE!</v>
      </c>
      <c r="R95" s="16">
        <f>E95-'FIDO standard report'!D106</f>
        <v>-0.33465000000433065</v>
      </c>
      <c r="S95" s="16">
        <f>F95-'FIDO standard report'!E106</f>
        <v>0.43594699999994191</v>
      </c>
      <c r="T95" s="16">
        <f>G95-'FIDO standard report'!F106</f>
        <v>0.34038000000145985</v>
      </c>
      <c r="U95" s="16">
        <f>H95-'FIDO standard report'!G106</f>
        <v>0.23712999999406748</v>
      </c>
      <c r="V95" s="16">
        <f>I95-'FIDO standard report'!H106</f>
        <v>-0.39169500000025437</v>
      </c>
      <c r="W95" s="16">
        <f>J95-'FIDO standard report'!I106</f>
        <v>-0.49718299999994997</v>
      </c>
      <c r="X95" s="16" t="e">
        <f>K95-'FIDO standard report'!J106</f>
        <v>#VALUE!</v>
      </c>
      <c r="Y95" s="16" t="e">
        <f>L95-'FIDO standard report'!K106</f>
        <v>#VALUE!</v>
      </c>
      <c r="Z95" s="16" t="e">
        <f>M95-'FIDO standard report'!L106</f>
        <v>#VALUE!</v>
      </c>
      <c r="AA95" s="16" t="e">
        <f>N95-'FIDO standard report'!M106</f>
        <v>#VALUE!</v>
      </c>
    </row>
    <row r="96" spans="1:27">
      <c r="A96" t="s">
        <v>641</v>
      </c>
      <c r="B96" s="6">
        <v>149404</v>
      </c>
      <c r="C96" t="s">
        <v>562</v>
      </c>
      <c r="D96" s="6">
        <v>76898</v>
      </c>
      <c r="E96" s="6">
        <v>30559</v>
      </c>
      <c r="F96" t="s">
        <v>562</v>
      </c>
      <c r="G96" s="6">
        <v>19154</v>
      </c>
      <c r="H96" s="6">
        <v>6220</v>
      </c>
      <c r="I96" s="6">
        <v>12237</v>
      </c>
      <c r="J96">
        <v>1440</v>
      </c>
      <c r="K96" t="s">
        <v>562</v>
      </c>
      <c r="L96" t="s">
        <v>562</v>
      </c>
      <c r="M96" t="s">
        <v>562</v>
      </c>
      <c r="N96" s="6">
        <v>2896</v>
      </c>
      <c r="P96" s="16" t="e">
        <f>C96-'FIDO standard report'!B107</f>
        <v>#VALUE!</v>
      </c>
      <c r="Q96" s="16">
        <f>D96-'FIDO standard report'!C107</f>
        <v>-0.20523999999568332</v>
      </c>
      <c r="R96" s="16">
        <f>E96-'FIDO standard report'!D107</f>
        <v>0.47441999999864493</v>
      </c>
      <c r="S96" s="16" t="e">
        <f>F96-'FIDO standard report'!E107</f>
        <v>#VALUE!</v>
      </c>
      <c r="T96" s="16">
        <f>G96-'FIDO standard report'!F107</f>
        <v>-0.38749000000098022</v>
      </c>
      <c r="U96" s="16">
        <f>H96-'FIDO standard report'!G107</f>
        <v>-0.37285299999985</v>
      </c>
      <c r="V96" s="16">
        <f>I96-'FIDO standard report'!H107</f>
        <v>3.1039999999848078E-2</v>
      </c>
      <c r="W96" s="16">
        <f>J96-'FIDO standard report'!I107</f>
        <v>-0.1370520000000397</v>
      </c>
      <c r="X96" s="16" t="e">
        <f>K96-'FIDO standard report'!J107</f>
        <v>#VALUE!</v>
      </c>
      <c r="Y96" s="16" t="e">
        <f>L96-'FIDO standard report'!K107</f>
        <v>#VALUE!</v>
      </c>
      <c r="Z96" s="16" t="e">
        <f>M96-'FIDO standard report'!L107</f>
        <v>#VALUE!</v>
      </c>
      <c r="AA96" s="16">
        <f>N96-'FIDO standard report'!M107</f>
        <v>0.17241599999988466</v>
      </c>
    </row>
    <row r="97" spans="1:27">
      <c r="A97" t="s">
        <v>642</v>
      </c>
      <c r="B97" s="6">
        <v>244424</v>
      </c>
      <c r="C97" t="s">
        <v>562</v>
      </c>
      <c r="D97" s="6">
        <v>11341</v>
      </c>
      <c r="E97" s="6">
        <v>103572</v>
      </c>
      <c r="F97" t="s">
        <v>562</v>
      </c>
      <c r="G97" s="6">
        <v>29286</v>
      </c>
      <c r="H97" s="6">
        <v>58985</v>
      </c>
      <c r="I97" s="6">
        <v>35241</v>
      </c>
      <c r="J97" t="s">
        <v>562</v>
      </c>
      <c r="K97" s="6">
        <v>4500</v>
      </c>
      <c r="L97" t="s">
        <v>562</v>
      </c>
      <c r="M97" t="s">
        <v>562</v>
      </c>
      <c r="N97" s="6">
        <v>1500</v>
      </c>
      <c r="P97" s="16" t="e">
        <f>C97-'FIDO standard report'!B108</f>
        <v>#VALUE!</v>
      </c>
      <c r="Q97" s="16">
        <f>D97-'FIDO standard report'!C108</f>
        <v>0.4690599999994447</v>
      </c>
      <c r="R97" s="16">
        <f>E97-'FIDO standard report'!D108</f>
        <v>-0.48639999999431893</v>
      </c>
      <c r="S97" s="16" t="e">
        <f>F97-'FIDO standard report'!E108</f>
        <v>#VALUE!</v>
      </c>
      <c r="T97" s="16">
        <f>G97-'FIDO standard report'!F108</f>
        <v>9.7750000000814907E-2</v>
      </c>
      <c r="U97" s="16">
        <f>H97-'FIDO standard report'!G108</f>
        <v>0.20872999999846797</v>
      </c>
      <c r="V97" s="16">
        <f>I97-'FIDO standard report'!H108</f>
        <v>-2.7790000000095461E-2</v>
      </c>
      <c r="W97" s="16" t="e">
        <f>J97-'FIDO standard report'!I108</f>
        <v>#VALUE!</v>
      </c>
      <c r="X97" s="16">
        <f>K97-'FIDO standard report'!J108</f>
        <v>0.26547099999970669</v>
      </c>
      <c r="Y97" s="16" t="e">
        <f>L97-'FIDO standard report'!K108</f>
        <v>#VALUE!</v>
      </c>
      <c r="Z97" s="16" t="e">
        <f>M97-'FIDO standard report'!L108</f>
        <v>#VALUE!</v>
      </c>
      <c r="AA97" s="16">
        <f>N97-'FIDO standard report'!M108</f>
        <v>8.849000000009255E-2</v>
      </c>
    </row>
    <row r="98" spans="1:27">
      <c r="A98" t="s">
        <v>643</v>
      </c>
      <c r="B98" s="6">
        <v>150195</v>
      </c>
      <c r="C98" t="s">
        <v>562</v>
      </c>
      <c r="D98" s="6">
        <v>24631</v>
      </c>
      <c r="E98" s="6">
        <v>35722</v>
      </c>
      <c r="F98" t="s">
        <v>562</v>
      </c>
      <c r="G98" s="6">
        <v>17500</v>
      </c>
      <c r="H98" s="6">
        <v>36776</v>
      </c>
      <c r="I98" s="6">
        <v>34980</v>
      </c>
      <c r="J98" s="6">
        <v>585</v>
      </c>
      <c r="K98" t="s">
        <v>562</v>
      </c>
      <c r="L98" t="s">
        <v>562</v>
      </c>
      <c r="M98" t="s">
        <v>562</v>
      </c>
      <c r="N98" t="s">
        <v>562</v>
      </c>
      <c r="P98" s="16" t="e">
        <f>C98-'FIDO standard report'!B109</f>
        <v>#VALUE!</v>
      </c>
      <c r="Q98" s="16">
        <f>D98-'FIDO standard report'!C109</f>
        <v>-0.3117500000007567</v>
      </c>
      <c r="R98" s="16">
        <f>E98-'FIDO standard report'!D109</f>
        <v>-0.34414999999717111</v>
      </c>
      <c r="S98" s="16" t="e">
        <f>F98-'FIDO standard report'!E109</f>
        <v>#VALUE!</v>
      </c>
      <c r="T98" s="16">
        <f>G98-'FIDO standard report'!F109</f>
        <v>0.18710999999893829</v>
      </c>
      <c r="U98" s="16">
        <f>H98-'FIDO standard report'!G109</f>
        <v>9.7199999996519182E-2</v>
      </c>
      <c r="V98" s="16">
        <f>I98-'FIDO standard report'!H109</f>
        <v>-0.41494000000238884</v>
      </c>
      <c r="W98" s="16">
        <f>J98-'FIDO standard report'!I109</f>
        <v>-0.27169790000004923</v>
      </c>
      <c r="X98" s="16" t="e">
        <f>K98-'FIDO standard report'!J109</f>
        <v>#VALUE!</v>
      </c>
      <c r="Y98" s="16" t="e">
        <f>L98-'FIDO standard report'!K109</f>
        <v>#VALUE!</v>
      </c>
      <c r="Z98" s="16" t="e">
        <f>M98-'FIDO standard report'!L109</f>
        <v>#VALUE!</v>
      </c>
      <c r="AA98" s="16" t="e">
        <f>N98-'FIDO standard report'!M109</f>
        <v>#VALUE!</v>
      </c>
    </row>
    <row r="99" spans="1:27">
      <c r="A99" t="s">
        <v>644</v>
      </c>
      <c r="B99" s="6">
        <v>153366</v>
      </c>
      <c r="C99" t="s">
        <v>562</v>
      </c>
      <c r="D99" s="6">
        <v>2916</v>
      </c>
      <c r="E99" s="6">
        <v>76842</v>
      </c>
      <c r="F99" t="s">
        <v>562</v>
      </c>
      <c r="G99" s="6">
        <v>5334</v>
      </c>
      <c r="H99" s="6">
        <v>52065</v>
      </c>
      <c r="I99" s="6">
        <v>16209</v>
      </c>
      <c r="J99" t="s">
        <v>562</v>
      </c>
      <c r="K99" t="s">
        <v>562</v>
      </c>
      <c r="L99" t="s">
        <v>562</v>
      </c>
      <c r="M99" t="s">
        <v>562</v>
      </c>
      <c r="N99" t="s">
        <v>562</v>
      </c>
      <c r="P99" s="16" t="e">
        <f>C99-'FIDO standard report'!B110</f>
        <v>#VALUE!</v>
      </c>
      <c r="Q99" s="16">
        <f>D99-'FIDO standard report'!C110</f>
        <v>0.17409700000007433</v>
      </c>
      <c r="R99" s="16">
        <f>E99-'FIDO standard report'!D110</f>
        <v>4.408000000694301E-2</v>
      </c>
      <c r="S99" s="16" t="e">
        <f>F99-'FIDO standard report'!E110</f>
        <v>#VALUE!</v>
      </c>
      <c r="T99" s="16">
        <f>G99-'FIDO standard report'!F110</f>
        <v>-0.34819100000004255</v>
      </c>
      <c r="U99" s="16">
        <f>H99-'FIDO standard report'!G110</f>
        <v>-0.19814000000042142</v>
      </c>
      <c r="V99" s="16">
        <f>I99-'FIDO standard report'!H110</f>
        <v>0.35383999999976368</v>
      </c>
      <c r="W99" s="16" t="e">
        <f>J99-'FIDO standard report'!I110</f>
        <v>#VALUE!</v>
      </c>
      <c r="X99" s="16" t="e">
        <f>K99-'FIDO standard report'!J110</f>
        <v>#VALUE!</v>
      </c>
      <c r="Y99" s="16" t="e">
        <f>L99-'FIDO standard report'!K110</f>
        <v>#VALUE!</v>
      </c>
      <c r="Z99" s="16" t="e">
        <f>M99-'FIDO standard report'!L110</f>
        <v>#VALUE!</v>
      </c>
      <c r="AA99" s="16" t="e">
        <f>N99-'FIDO standard report'!M110</f>
        <v>#VALUE!</v>
      </c>
    </row>
    <row r="100" spans="1:27">
      <c r="A100" t="s">
        <v>645</v>
      </c>
      <c r="B100" s="6">
        <v>203222</v>
      </c>
      <c r="C100" t="s">
        <v>562</v>
      </c>
      <c r="D100" t="s">
        <v>562</v>
      </c>
      <c r="E100" s="6">
        <v>115906</v>
      </c>
      <c r="F100" t="s">
        <v>562</v>
      </c>
      <c r="G100" s="6">
        <v>16323</v>
      </c>
      <c r="H100" s="6">
        <v>63716</v>
      </c>
      <c r="I100" s="6">
        <v>7277</v>
      </c>
      <c r="J100" t="s">
        <v>562</v>
      </c>
      <c r="K100" t="s">
        <v>562</v>
      </c>
      <c r="L100" t="s">
        <v>562</v>
      </c>
      <c r="M100" t="s">
        <v>562</v>
      </c>
      <c r="N100" t="s">
        <v>562</v>
      </c>
      <c r="P100" s="16" t="e">
        <f>C100-'FIDO standard report'!B111</f>
        <v>#VALUE!</v>
      </c>
      <c r="Q100" s="16" t="e">
        <f>D100-'FIDO standard report'!C111</f>
        <v>#VALUE!</v>
      </c>
      <c r="R100" s="16">
        <f>E100-'FIDO standard report'!D111</f>
        <v>0.20769999999902211</v>
      </c>
      <c r="S100" s="16" t="e">
        <f>F100-'FIDO standard report'!E111</f>
        <v>#VALUE!</v>
      </c>
      <c r="T100" s="16">
        <f>G100-'FIDO standard report'!F111</f>
        <v>0.36298999999962689</v>
      </c>
      <c r="U100" s="16">
        <f>H100-'FIDO standard report'!G111</f>
        <v>-0.46914000000106171</v>
      </c>
      <c r="V100" s="16">
        <f>I100-'FIDO standard report'!H111</f>
        <v>4.4933999999557273E-2</v>
      </c>
      <c r="W100" s="16" t="e">
        <f>J100-'FIDO standard report'!I111</f>
        <v>#VALUE!</v>
      </c>
      <c r="X100" s="16" t="e">
        <f>K100-'FIDO standard report'!J111</f>
        <v>#VALUE!</v>
      </c>
      <c r="Y100" s="16" t="e">
        <f>L100-'FIDO standard report'!K111</f>
        <v>#VALUE!</v>
      </c>
      <c r="Z100" s="16" t="e">
        <f>M100-'FIDO standard report'!L111</f>
        <v>#VALUE!</v>
      </c>
      <c r="AA100" s="16" t="e">
        <f>N100-'FIDO standard report'!M111</f>
        <v>#VALUE!</v>
      </c>
    </row>
    <row r="101" spans="1:27">
      <c r="A101" t="s">
        <v>646</v>
      </c>
      <c r="B101" s="6">
        <v>98596</v>
      </c>
      <c r="C101" t="s">
        <v>562</v>
      </c>
      <c r="D101" t="s">
        <v>562</v>
      </c>
      <c r="E101" s="6">
        <v>44976</v>
      </c>
      <c r="F101" t="s">
        <v>562</v>
      </c>
      <c r="G101" s="6">
        <v>5340</v>
      </c>
      <c r="H101" s="6">
        <v>38027</v>
      </c>
      <c r="I101" t="s">
        <v>562</v>
      </c>
      <c r="J101" s="6">
        <v>5822</v>
      </c>
      <c r="K101" t="s">
        <v>562</v>
      </c>
      <c r="L101" t="s">
        <v>562</v>
      </c>
      <c r="M101" t="s">
        <v>562</v>
      </c>
      <c r="N101" s="6">
        <v>4431</v>
      </c>
      <c r="P101" s="16" t="e">
        <f>C101-'FIDO standard report'!B112</f>
        <v>#VALUE!</v>
      </c>
      <c r="Q101" s="16" t="e">
        <f>D101-'FIDO standard report'!C112</f>
        <v>#VALUE!</v>
      </c>
      <c r="R101" s="16">
        <f>E101-'FIDO standard report'!D112</f>
        <v>-0.21968000000197208</v>
      </c>
      <c r="S101" s="16" t="e">
        <f>F101-'FIDO standard report'!E112</f>
        <v>#VALUE!</v>
      </c>
      <c r="T101" s="16">
        <f>G101-'FIDO standard report'!F112</f>
        <v>0.46145100000012462</v>
      </c>
      <c r="U101" s="16">
        <f>H101-'FIDO standard report'!G112</f>
        <v>-0.19331999999849359</v>
      </c>
      <c r="V101" s="16" t="e">
        <f>I101-'FIDO standard report'!H112</f>
        <v>#VALUE!</v>
      </c>
      <c r="W101" s="16">
        <f>J101-'FIDO standard report'!I112</f>
        <v>0.43594699999994191</v>
      </c>
      <c r="X101" s="16" t="e">
        <f>K101-'FIDO standard report'!J112</f>
        <v>#VALUE!</v>
      </c>
      <c r="Y101" s="16" t="e">
        <f>L101-'FIDO standard report'!K112</f>
        <v>#VALUE!</v>
      </c>
      <c r="Z101" s="16" t="e">
        <f>M101-'FIDO standard report'!L112</f>
        <v>#VALUE!</v>
      </c>
      <c r="AA101" s="16">
        <f>N101-'FIDO standard report'!M112</f>
        <v>-0.28395600000021659</v>
      </c>
    </row>
    <row r="102" spans="1:27">
      <c r="A102" t="s">
        <v>647</v>
      </c>
      <c r="B102" s="6">
        <v>101608</v>
      </c>
      <c r="C102" t="s">
        <v>562</v>
      </c>
      <c r="D102" s="6">
        <v>40780</v>
      </c>
      <c r="E102" s="6">
        <v>13771</v>
      </c>
      <c r="F102" t="s">
        <v>562</v>
      </c>
      <c r="G102" s="6">
        <v>7401</v>
      </c>
      <c r="H102" s="6">
        <v>11491</v>
      </c>
      <c r="I102" s="6">
        <v>24240</v>
      </c>
      <c r="J102" s="6">
        <v>3925</v>
      </c>
      <c r="K102" t="s">
        <v>562</v>
      </c>
      <c r="L102" t="s">
        <v>562</v>
      </c>
      <c r="M102" t="s">
        <v>562</v>
      </c>
      <c r="N102" t="s">
        <v>562</v>
      </c>
      <c r="P102" s="16" t="e">
        <f>C102-'FIDO standard report'!B113</f>
        <v>#VALUE!</v>
      </c>
      <c r="Q102" s="16">
        <f>D102-'FIDO standard report'!C113</f>
        <v>-0.34202999999979511</v>
      </c>
      <c r="R102" s="16">
        <f>E102-'FIDO standard report'!D113</f>
        <v>0.36532000000079279</v>
      </c>
      <c r="S102" s="16" t="e">
        <f>F102-'FIDO standard report'!E113</f>
        <v>#VALUE!</v>
      </c>
      <c r="T102" s="16">
        <f>G102-'FIDO standard report'!F113</f>
        <v>0.12384800000018004</v>
      </c>
      <c r="U102" s="16">
        <f>H102-'FIDO standard report'!G113</f>
        <v>-9.6300000004703179E-3</v>
      </c>
      <c r="V102" s="16">
        <f>I102-'FIDO standard report'!H113</f>
        <v>0.17227999999886379</v>
      </c>
      <c r="W102" s="16">
        <f>J102-'FIDO standard report'!I113</f>
        <v>0.16735900000003312</v>
      </c>
      <c r="X102" s="16" t="e">
        <f>K102-'FIDO standard report'!J113</f>
        <v>#VALUE!</v>
      </c>
      <c r="Y102" s="16" t="e">
        <f>L102-'FIDO standard report'!K113</f>
        <v>#VALUE!</v>
      </c>
      <c r="Z102" s="16" t="e">
        <f>M102-'FIDO standard report'!L113</f>
        <v>#VALUE!</v>
      </c>
      <c r="AA102" s="16" t="e">
        <f>N102-'FIDO standard report'!M113</f>
        <v>#VALUE!</v>
      </c>
    </row>
    <row r="103" spans="1:27">
      <c r="A103" t="s">
        <v>648</v>
      </c>
      <c r="B103" s="6">
        <v>364172</v>
      </c>
      <c r="C103" t="s">
        <v>562</v>
      </c>
      <c r="D103" s="6">
        <v>105553</v>
      </c>
      <c r="E103" s="6">
        <v>101837</v>
      </c>
      <c r="F103" t="s">
        <v>562</v>
      </c>
      <c r="G103" s="6">
        <v>27505</v>
      </c>
      <c r="H103" s="6">
        <v>67816</v>
      </c>
      <c r="I103" s="6">
        <v>43256</v>
      </c>
      <c r="J103" s="6">
        <v>7916</v>
      </c>
      <c r="K103" s="6">
        <v>1476</v>
      </c>
      <c r="L103" t="s">
        <v>562</v>
      </c>
      <c r="M103" s="6">
        <v>1612</v>
      </c>
      <c r="N103" s="6">
        <v>7201</v>
      </c>
      <c r="P103" s="16" t="e">
        <f>C103-'FIDO standard report'!B114</f>
        <v>#VALUE!</v>
      </c>
      <c r="Q103" s="16">
        <f>D103-'FIDO standard report'!C114</f>
        <v>0.1088000000017928</v>
      </c>
      <c r="R103" s="16">
        <f>E103-'FIDO standard report'!D114</f>
        <v>-0.47100000000500586</v>
      </c>
      <c r="S103" s="16" t="e">
        <f>F103-'FIDO standard report'!E114</f>
        <v>#VALUE!</v>
      </c>
      <c r="T103" s="16">
        <f>G103-'FIDO standard report'!F114</f>
        <v>-0.24898000000030152</v>
      </c>
      <c r="U103" s="16">
        <f>H103-'FIDO standard report'!G114</f>
        <v>0.15880999999353662</v>
      </c>
      <c r="V103" s="16">
        <f>I103-'FIDO standard report'!H114</f>
        <v>-0.46117000000231201</v>
      </c>
      <c r="W103" s="16">
        <f>J103-'FIDO standard report'!I114</f>
        <v>2.1708999999646039E-2</v>
      </c>
      <c r="X103" s="16">
        <f>K103-'FIDO standard report'!J114</f>
        <v>0.31114899999988666</v>
      </c>
      <c r="Y103" s="16" t="e">
        <f>L103-'FIDO standard report'!K114</f>
        <v>#VALUE!</v>
      </c>
      <c r="Z103" s="16">
        <f>M103-'FIDO standard report'!L114</f>
        <v>0.23081600000000435</v>
      </c>
      <c r="AA103" s="16">
        <f>N103-'FIDO standard report'!M114</f>
        <v>0.31473999999980151</v>
      </c>
    </row>
    <row r="104" spans="1:27">
      <c r="A104" t="s">
        <v>649</v>
      </c>
      <c r="B104" s="6">
        <v>145919</v>
      </c>
      <c r="C104" t="s">
        <v>562</v>
      </c>
      <c r="D104" s="6">
        <v>33152</v>
      </c>
      <c r="E104" s="6">
        <v>30761</v>
      </c>
      <c r="F104" t="s">
        <v>562</v>
      </c>
      <c r="G104" s="6">
        <v>4500</v>
      </c>
      <c r="H104" s="6">
        <v>29847</v>
      </c>
      <c r="I104" s="6">
        <v>33600</v>
      </c>
      <c r="J104" s="6">
        <v>4409</v>
      </c>
      <c r="K104" t="s">
        <v>562</v>
      </c>
      <c r="L104" t="s">
        <v>562</v>
      </c>
      <c r="M104" t="s">
        <v>562</v>
      </c>
      <c r="N104" s="6">
        <v>9650</v>
      </c>
      <c r="P104" s="16" t="e">
        <f>C104-'FIDO standard report'!B115</f>
        <v>#VALUE!</v>
      </c>
      <c r="Q104" s="16">
        <f>D104-'FIDO standard report'!C115</f>
        <v>0.20403000000078464</v>
      </c>
      <c r="R104" s="16">
        <f>E104-'FIDO standard report'!D115</f>
        <v>-0.18734000000040396</v>
      </c>
      <c r="S104" s="16" t="e">
        <f>F104-'FIDO standard report'!E115</f>
        <v>#VALUE!</v>
      </c>
      <c r="T104" s="16">
        <f>G104-'FIDO standard report'!F115</f>
        <v>0.26547099999970669</v>
      </c>
      <c r="U104" s="16">
        <f>H104-'FIDO standard report'!G115</f>
        <v>-0.18435999999928754</v>
      </c>
      <c r="V104" s="16">
        <f>I104-'FIDO standard report'!H115</f>
        <v>-7.2249999997438863E-2</v>
      </c>
      <c r="W104" s="16">
        <f>J104-'FIDO standard report'!I115</f>
        <v>-0.23052399999960471</v>
      </c>
      <c r="X104" s="16" t="e">
        <f>K104-'FIDO standard report'!J115</f>
        <v>#VALUE!</v>
      </c>
      <c r="Y104" s="16" t="e">
        <f>L104-'FIDO standard report'!K115</f>
        <v>#VALUE!</v>
      </c>
      <c r="Z104" s="16" t="e">
        <f>M104-'FIDO standard report'!L115</f>
        <v>#VALUE!</v>
      </c>
      <c r="AA104" s="16">
        <f>N104-'FIDO standard report'!M115</f>
        <v>-0.20670900000004622</v>
      </c>
    </row>
    <row r="105" spans="1:27">
      <c r="A105" t="s">
        <v>650</v>
      </c>
      <c r="B105" s="6">
        <v>229744</v>
      </c>
      <c r="C105" t="s">
        <v>562</v>
      </c>
      <c r="D105" s="6">
        <v>70112</v>
      </c>
      <c r="E105" s="6">
        <v>70697</v>
      </c>
      <c r="F105" t="s">
        <v>562</v>
      </c>
      <c r="G105" s="6">
        <v>23184</v>
      </c>
      <c r="H105" s="6">
        <v>22364</v>
      </c>
      <c r="I105" s="6">
        <v>43387</v>
      </c>
      <c r="J105" t="s">
        <v>562</v>
      </c>
      <c r="K105" t="s">
        <v>562</v>
      </c>
      <c r="L105" t="s">
        <v>562</v>
      </c>
      <c r="M105" t="s">
        <v>562</v>
      </c>
      <c r="N105" t="s">
        <v>562</v>
      </c>
      <c r="P105" s="16" t="e">
        <f>C105-'FIDO standard report'!B116</f>
        <v>#VALUE!</v>
      </c>
      <c r="Q105" s="16">
        <f>D105-'FIDO standard report'!C116</f>
        <v>0.20603000000119209</v>
      </c>
      <c r="R105" s="16">
        <f>E105-'FIDO standard report'!D116</f>
        <v>0.32456999999703839</v>
      </c>
      <c r="S105" s="16" t="e">
        <f>F105-'FIDO standard report'!E116</f>
        <v>#VALUE!</v>
      </c>
      <c r="T105" s="16">
        <f>G105-'FIDO standard report'!F116</f>
        <v>-0.40003000000069733</v>
      </c>
      <c r="U105" s="16">
        <f>H105-'FIDO standard report'!G116</f>
        <v>0.41993000000002212</v>
      </c>
      <c r="V105" s="16">
        <f>I105-'FIDO standard report'!H116</f>
        <v>-8.3659999996598344E-2</v>
      </c>
      <c r="W105" s="16" t="e">
        <f>J105-'FIDO standard report'!I116</f>
        <v>#VALUE!</v>
      </c>
      <c r="X105" s="16" t="e">
        <f>K105-'FIDO standard report'!J116</f>
        <v>#VALUE!</v>
      </c>
      <c r="Y105" s="16" t="e">
        <f>L105-'FIDO standard report'!K116</f>
        <v>#VALUE!</v>
      </c>
      <c r="Z105" s="16" t="e">
        <f>M105-'FIDO standard report'!L116</f>
        <v>#VALUE!</v>
      </c>
      <c r="AA105" s="16" t="e">
        <f>N105-'FIDO standard report'!M116</f>
        <v>#VALUE!</v>
      </c>
    </row>
    <row r="106" spans="1:27">
      <c r="A106" t="s">
        <v>651</v>
      </c>
      <c r="B106" s="6">
        <v>114276</v>
      </c>
      <c r="C106" t="s">
        <v>562</v>
      </c>
      <c r="D106" t="s">
        <v>562</v>
      </c>
      <c r="E106" s="6">
        <v>58650</v>
      </c>
      <c r="F106" t="s">
        <v>562</v>
      </c>
      <c r="G106" s="6">
        <v>14862</v>
      </c>
      <c r="H106" s="6">
        <v>35016</v>
      </c>
      <c r="I106" s="6">
        <v>4293</v>
      </c>
      <c r="J106" s="6">
        <v>1455</v>
      </c>
      <c r="K106" t="s">
        <v>562</v>
      </c>
      <c r="L106" t="s">
        <v>562</v>
      </c>
      <c r="M106" t="s">
        <v>562</v>
      </c>
      <c r="N106" t="s">
        <v>562</v>
      </c>
      <c r="P106" s="16" t="e">
        <f>C106-'FIDO standard report'!B117</f>
        <v>#VALUE!</v>
      </c>
      <c r="Q106" s="16" t="e">
        <f>D106-'FIDO standard report'!C117</f>
        <v>#VALUE!</v>
      </c>
      <c r="R106" s="16">
        <f>E106-'FIDO standard report'!D117</f>
        <v>0.35977000000275439</v>
      </c>
      <c r="S106" s="16" t="e">
        <f>F106-'FIDO standard report'!E117</f>
        <v>#VALUE!</v>
      </c>
      <c r="T106" s="16">
        <f>G106-'FIDO standard report'!F117</f>
        <v>0.12912999999934982</v>
      </c>
      <c r="U106" s="16">
        <f>H106-'FIDO standard report'!G117</f>
        <v>-0.19887000000016997</v>
      </c>
      <c r="V106" s="16">
        <f>I106-'FIDO standard report'!H117</f>
        <v>0.17866799999956129</v>
      </c>
      <c r="W106" s="16">
        <f>J106-'FIDO standard report'!I117</f>
        <v>-0.39101299999992989</v>
      </c>
      <c r="X106" s="16" t="e">
        <f>K106-'FIDO standard report'!J117</f>
        <v>#VALUE!</v>
      </c>
      <c r="Y106" s="16" t="e">
        <f>L106-'FIDO standard report'!K117</f>
        <v>#VALUE!</v>
      </c>
      <c r="Z106" s="16" t="e">
        <f>M106-'FIDO standard report'!L117</f>
        <v>#VALUE!</v>
      </c>
      <c r="AA106" s="16" t="e">
        <f>N106-'FIDO standard report'!M117</f>
        <v>#VALUE!</v>
      </c>
    </row>
    <row r="107" spans="1:27">
      <c r="A107" t="s">
        <v>652</v>
      </c>
      <c r="B107" s="6">
        <v>234106</v>
      </c>
      <c r="C107" t="s">
        <v>562</v>
      </c>
      <c r="D107" s="6">
        <v>40447</v>
      </c>
      <c r="E107" s="6">
        <v>61093</v>
      </c>
      <c r="F107" t="s">
        <v>562</v>
      </c>
      <c r="G107" s="6">
        <v>20173</v>
      </c>
      <c r="H107" s="6">
        <v>17043</v>
      </c>
      <c r="I107" s="6">
        <v>89588</v>
      </c>
      <c r="J107" t="s">
        <v>562</v>
      </c>
      <c r="K107" t="s">
        <v>562</v>
      </c>
      <c r="L107" t="s">
        <v>562</v>
      </c>
      <c r="M107" t="s">
        <v>562</v>
      </c>
      <c r="N107" s="6">
        <v>5761</v>
      </c>
      <c r="P107" s="16" t="e">
        <f>C107-'FIDO standard report'!B118</f>
        <v>#VALUE!</v>
      </c>
      <c r="Q107" s="16">
        <f>D107-'FIDO standard report'!C118</f>
        <v>-0.36662999999680324</v>
      </c>
      <c r="R107" s="16">
        <f>E107-'FIDO standard report'!D118</f>
        <v>-0.35500000000320142</v>
      </c>
      <c r="S107" s="16" t="e">
        <f>F107-'FIDO standard report'!E118</f>
        <v>#VALUE!</v>
      </c>
      <c r="T107" s="16">
        <f>G107-'FIDO standard report'!F118</f>
        <v>-0.36147999999957392</v>
      </c>
      <c r="U107" s="16">
        <f>H107-'FIDO standard report'!G118</f>
        <v>6.7500000001018634E-2</v>
      </c>
      <c r="V107" s="16">
        <f>I107-'FIDO standard report'!H118</f>
        <v>-4.386000000522472E-2</v>
      </c>
      <c r="W107" s="16" t="e">
        <f>J107-'FIDO standard report'!I118</f>
        <v>#VALUE!</v>
      </c>
      <c r="X107" s="16" t="e">
        <f>K107-'FIDO standard report'!J118</f>
        <v>#VALUE!</v>
      </c>
      <c r="Y107" s="16" t="e">
        <f>L107-'FIDO standard report'!K118</f>
        <v>#VALUE!</v>
      </c>
      <c r="Z107" s="16" t="e">
        <f>M107-'FIDO standard report'!L118</f>
        <v>#VALUE!</v>
      </c>
      <c r="AA107" s="16">
        <f>N107-'FIDO standard report'!M118</f>
        <v>0.45179199999984121</v>
      </c>
    </row>
    <row r="108" spans="1:27">
      <c r="A108" t="s">
        <v>653</v>
      </c>
      <c r="B108" s="6">
        <v>207934</v>
      </c>
      <c r="C108" t="s">
        <v>562</v>
      </c>
      <c r="D108" s="6">
        <v>82118</v>
      </c>
      <c r="E108" s="6">
        <v>25625</v>
      </c>
      <c r="F108" t="s">
        <v>562</v>
      </c>
      <c r="G108" s="6">
        <v>36800</v>
      </c>
      <c r="H108" s="6">
        <v>12759</v>
      </c>
      <c r="I108" s="6">
        <v>50631</v>
      </c>
      <c r="J108" t="s">
        <v>562</v>
      </c>
      <c r="K108" t="s">
        <v>562</v>
      </c>
      <c r="L108" t="s">
        <v>562</v>
      </c>
      <c r="M108" t="s">
        <v>562</v>
      </c>
      <c r="N108" t="s">
        <v>562</v>
      </c>
      <c r="P108" s="16" t="e">
        <f>C108-'FIDO standard report'!B119</f>
        <v>#VALUE!</v>
      </c>
      <c r="Q108" s="16">
        <f>D108-'FIDO standard report'!C119</f>
        <v>-0.27894000000378583</v>
      </c>
      <c r="R108" s="16">
        <f>E108-'FIDO standard report'!D119</f>
        <v>-0.49211999999897671</v>
      </c>
      <c r="S108" s="16" t="e">
        <f>F108-'FIDO standard report'!E119</f>
        <v>#VALUE!</v>
      </c>
      <c r="T108" s="16">
        <f>G108-'FIDO standard report'!F119</f>
        <v>-0.22232000000076368</v>
      </c>
      <c r="U108" s="16">
        <f>H108-'FIDO standard report'!G119</f>
        <v>-0.14399000000048545</v>
      </c>
      <c r="V108" s="16">
        <f>I108-'FIDO standard report'!H119</f>
        <v>-0.24794999999721767</v>
      </c>
      <c r="W108" s="16" t="e">
        <f>J108-'FIDO standard report'!I119</f>
        <v>#VALUE!</v>
      </c>
      <c r="X108" s="16" t="e">
        <f>K108-'FIDO standard report'!J119</f>
        <v>#VALUE!</v>
      </c>
      <c r="Y108" s="16" t="e">
        <f>L108-'FIDO standard report'!K119</f>
        <v>#VALUE!</v>
      </c>
      <c r="Z108" s="16" t="e">
        <f>M108-'FIDO standard report'!L119</f>
        <v>#VALUE!</v>
      </c>
      <c r="AA108" s="16" t="e">
        <f>N108-'FIDO standard report'!M119</f>
        <v>#VALUE!</v>
      </c>
    </row>
    <row r="109" spans="1:27">
      <c r="A109" t="s">
        <v>654</v>
      </c>
      <c r="B109" s="6">
        <v>146065</v>
      </c>
      <c r="C109" s="6">
        <v>2466</v>
      </c>
      <c r="D109" t="s">
        <v>562</v>
      </c>
      <c r="E109" s="6">
        <v>18963</v>
      </c>
      <c r="F109" t="s">
        <v>562</v>
      </c>
      <c r="G109" s="6">
        <v>21945</v>
      </c>
      <c r="H109" s="6">
        <v>102692</v>
      </c>
      <c r="I109" t="s">
        <v>562</v>
      </c>
      <c r="J109" t="s">
        <v>562</v>
      </c>
      <c r="K109" t="s">
        <v>562</v>
      </c>
      <c r="L109" t="s">
        <v>562</v>
      </c>
      <c r="M109" t="s">
        <v>562</v>
      </c>
      <c r="N109" t="s">
        <v>562</v>
      </c>
      <c r="P109" s="16">
        <f>C109-'FIDO standard report'!B120</f>
        <v>0.33254200000010314</v>
      </c>
      <c r="Q109" s="16" t="e">
        <f>D109-'FIDO standard report'!C120</f>
        <v>#VALUE!</v>
      </c>
      <c r="R109" s="16">
        <f>E109-'FIDO standard report'!D120</f>
        <v>0.15005000000019209</v>
      </c>
      <c r="S109" s="16" t="e">
        <f>F109-'FIDO standard report'!E120</f>
        <v>#VALUE!</v>
      </c>
      <c r="T109" s="16">
        <f>G109-'FIDO standard report'!F120</f>
        <v>3.0709999999089632E-2</v>
      </c>
      <c r="U109" s="16">
        <f>H109-'FIDO standard report'!G120</f>
        <v>0.43279999999504071</v>
      </c>
      <c r="V109" s="16" t="e">
        <f>I109-'FIDO standard report'!H120</f>
        <v>#VALUE!</v>
      </c>
      <c r="W109" s="16" t="e">
        <f>J109-'FIDO standard report'!I120</f>
        <v>#VALUE!</v>
      </c>
      <c r="X109" s="16" t="e">
        <f>K109-'FIDO standard report'!J120</f>
        <v>#VALUE!</v>
      </c>
      <c r="Y109" s="16" t="e">
        <f>L109-'FIDO standard report'!K120</f>
        <v>#VALUE!</v>
      </c>
      <c r="Z109" s="16" t="e">
        <f>M109-'FIDO standard report'!L120</f>
        <v>#VALUE!</v>
      </c>
      <c r="AA109" s="16" t="e">
        <f>N109-'FIDO standard report'!M120</f>
        <v>#VALUE!</v>
      </c>
    </row>
    <row r="110" spans="1:27">
      <c r="A110" t="s">
        <v>655</v>
      </c>
      <c r="B110" s="6">
        <v>147895</v>
      </c>
      <c r="C110" t="s">
        <v>562</v>
      </c>
      <c r="D110" s="6">
        <v>5908</v>
      </c>
      <c r="E110" s="6">
        <v>46722</v>
      </c>
      <c r="F110" t="s">
        <v>562</v>
      </c>
      <c r="G110" s="6" t="s">
        <v>562</v>
      </c>
      <c r="H110" s="6">
        <v>42739</v>
      </c>
      <c r="I110" s="6">
        <v>37375</v>
      </c>
      <c r="J110" s="6">
        <v>15151</v>
      </c>
      <c r="K110" t="s">
        <v>562</v>
      </c>
      <c r="L110" t="s">
        <v>562</v>
      </c>
      <c r="M110" t="s">
        <v>562</v>
      </c>
      <c r="N110" t="s">
        <v>562</v>
      </c>
      <c r="P110" s="16" t="e">
        <f>C110-'FIDO standard report'!B124</f>
        <v>#VALUE!</v>
      </c>
      <c r="Q110" s="16">
        <f>D110-'FIDO standard report'!C124</f>
        <v>41.915450999999848</v>
      </c>
      <c r="R110" s="16">
        <f>E110-'FIDO standard report'!D124</f>
        <v>-20918.547040000005</v>
      </c>
      <c r="S110" s="16" t="e">
        <f>F110-'FIDO standard report'!E124</f>
        <v>#VALUE!</v>
      </c>
      <c r="T110" s="16" t="e">
        <f>G110-'FIDO standard report'!F124</f>
        <v>#VALUE!</v>
      </c>
      <c r="U110" s="16">
        <f>H110-'FIDO standard report'!G124</f>
        <v>15119.906920000001</v>
      </c>
      <c r="V110" s="16">
        <f>I110-'FIDO standard report'!H124</f>
        <v>25677.789219999999</v>
      </c>
      <c r="W110" s="16">
        <f>J110-'FIDO standard report'!I124</f>
        <v>13695.608987</v>
      </c>
      <c r="X110" s="16" t="e">
        <f>K110-'FIDO standard report'!J124</f>
        <v>#VALUE!</v>
      </c>
      <c r="Y110" s="16" t="e">
        <f>L110-'FIDO standard report'!K124</f>
        <v>#VALUE!</v>
      </c>
      <c r="Z110" s="16" t="e">
        <f>M110-'FIDO standard report'!L124</f>
        <v>#VALUE!</v>
      </c>
      <c r="AA110" s="16" t="e">
        <f>N110-'FIDO standard report'!M124</f>
        <v>#VALUE!</v>
      </c>
    </row>
    <row r="111" spans="1:27">
      <c r="A111" t="s">
        <v>656</v>
      </c>
      <c r="B111" s="6">
        <v>94868</v>
      </c>
      <c r="C111" t="s">
        <v>562</v>
      </c>
      <c r="D111" s="6" t="s">
        <v>562</v>
      </c>
      <c r="E111" s="6">
        <v>29060</v>
      </c>
      <c r="F111" t="s">
        <v>562</v>
      </c>
      <c r="G111" s="6">
        <v>4005</v>
      </c>
      <c r="H111" s="6">
        <v>55982</v>
      </c>
      <c r="I111" s="6" t="s">
        <v>562</v>
      </c>
      <c r="J111" s="6">
        <v>4366</v>
      </c>
      <c r="K111" t="s">
        <v>562</v>
      </c>
      <c r="L111" t="s">
        <v>562</v>
      </c>
      <c r="M111" t="s">
        <v>562</v>
      </c>
      <c r="N111">
        <v>1455</v>
      </c>
      <c r="P111" s="16" t="e">
        <f>C111-'FIDO standard report'!B125</f>
        <v>#VALUE!</v>
      </c>
      <c r="Q111" s="16" t="e">
        <f>D111-'FIDO standard report'!C125</f>
        <v>#VALUE!</v>
      </c>
      <c r="R111" s="16">
        <f>E111-'FIDO standard report'!D125</f>
        <v>-15271.207040000001</v>
      </c>
      <c r="S111" s="16" t="e">
        <f>F111-'FIDO standard report'!E125</f>
        <v>#VALUE!</v>
      </c>
      <c r="T111" s="16">
        <f>G111-'FIDO standard report'!F125</f>
        <v>-20420.093290000001</v>
      </c>
      <c r="U111" s="16">
        <f>H111-'FIDO standard report'!G125</f>
        <v>38658.560219999999</v>
      </c>
      <c r="V111" s="16" t="e">
        <f>I111-'FIDO standard report'!H125</f>
        <v>#VALUE!</v>
      </c>
      <c r="W111" s="16">
        <f>J111-'FIDO standard report'!I125</f>
        <v>-1394.5482080000002</v>
      </c>
      <c r="X111" s="16" t="e">
        <f>K111-'FIDO standard report'!J125</f>
        <v>#VALUE!</v>
      </c>
      <c r="Y111" s="16" t="e">
        <f>L111-'FIDO standard report'!K125</f>
        <v>#VALUE!</v>
      </c>
      <c r="Z111" s="16" t="e">
        <f>M111-'FIDO standard report'!L125</f>
        <v>#VALUE!</v>
      </c>
      <c r="AA111" s="16">
        <f>N111-'FIDO standard report'!M125</f>
        <v>-5796.2788570000002</v>
      </c>
    </row>
    <row r="112" spans="1:27">
      <c r="A112" t="s">
        <v>657</v>
      </c>
      <c r="B112" s="6">
        <v>175649</v>
      </c>
      <c r="C112" t="s">
        <v>562</v>
      </c>
      <c r="D112" s="6" t="s">
        <v>562</v>
      </c>
      <c r="E112" s="6">
        <v>82531</v>
      </c>
      <c r="F112" t="s">
        <v>562</v>
      </c>
      <c r="G112">
        <v>27076</v>
      </c>
      <c r="H112" s="6">
        <v>50707</v>
      </c>
      <c r="I112" s="6">
        <v>15334</v>
      </c>
      <c r="J112" s="6" t="s">
        <v>562</v>
      </c>
      <c r="K112" t="s">
        <v>562</v>
      </c>
      <c r="L112" t="s">
        <v>562</v>
      </c>
      <c r="M112" t="s">
        <v>562</v>
      </c>
      <c r="N112" t="s">
        <v>562</v>
      </c>
      <c r="P112" s="16" t="e">
        <f>C112-'FIDO standard report'!B121</f>
        <v>#VALUE!</v>
      </c>
      <c r="Q112" s="16" t="e">
        <f>D112-'FIDO standard report'!C121</f>
        <v>#VALUE!</v>
      </c>
      <c r="R112" s="16">
        <f>E112-'FIDO standard report'!D121</f>
        <v>35809.073420000001</v>
      </c>
      <c r="S112" s="16" t="e">
        <f>F112-'FIDO standard report'!E121</f>
        <v>#VALUE!</v>
      </c>
      <c r="T112" s="16" t="e">
        <f>G112-'FIDO standard report'!F121</f>
        <v>#VALUE!</v>
      </c>
      <c r="U112" s="16">
        <f>H112-'FIDO standard report'!G121</f>
        <v>7968.0256900000022</v>
      </c>
      <c r="V112" s="16">
        <f>I112-'FIDO standard report'!H121</f>
        <v>-22041.271050000003</v>
      </c>
      <c r="W112" s="16" t="e">
        <f>J112-'FIDO standard report'!I121</f>
        <v>#VALUE!</v>
      </c>
      <c r="X112" s="16" t="e">
        <f>K112-'FIDO standard report'!J121</f>
        <v>#VALUE!</v>
      </c>
      <c r="Y112" s="16" t="e">
        <f>L112-'FIDO standard report'!K121</f>
        <v>#VALUE!</v>
      </c>
      <c r="Z112" s="16" t="e">
        <f>M112-'FIDO standard report'!L121</f>
        <v>#VALUE!</v>
      </c>
      <c r="AA112" s="16" t="e">
        <f>N112-'FIDO standard report'!M121</f>
        <v>#VALUE!</v>
      </c>
    </row>
    <row r="113" spans="1:27">
      <c r="A113" t="s">
        <v>658</v>
      </c>
      <c r="B113" s="6">
        <v>117189</v>
      </c>
      <c r="C113" t="s">
        <v>562</v>
      </c>
      <c r="D113">
        <v>5866</v>
      </c>
      <c r="E113" s="6">
        <v>67641</v>
      </c>
      <c r="F113" t="s">
        <v>562</v>
      </c>
      <c r="G113" s="6">
        <v>2911</v>
      </c>
      <c r="H113" s="6">
        <v>27619</v>
      </c>
      <c r="I113">
        <v>11697</v>
      </c>
      <c r="J113" s="6">
        <v>1455</v>
      </c>
      <c r="K113" t="s">
        <v>562</v>
      </c>
      <c r="L113" t="s">
        <v>562</v>
      </c>
      <c r="M113" t="s">
        <v>562</v>
      </c>
      <c r="N113" s="6" t="s">
        <v>562</v>
      </c>
      <c r="P113" s="16" t="e">
        <f>C113-'FIDO standard report'!B122</f>
        <v>#VALUE!</v>
      </c>
      <c r="Q113" s="16" t="e">
        <f>D113-'FIDO standard report'!C122</f>
        <v>#VALUE!</v>
      </c>
      <c r="R113" s="16">
        <f>E113-'FIDO standard report'!D122</f>
        <v>38581.364910000004</v>
      </c>
      <c r="S113" s="16" t="e">
        <f>F113-'FIDO standard report'!E122</f>
        <v>#VALUE!</v>
      </c>
      <c r="T113" s="16">
        <f>G113-'FIDO standard report'!F122</f>
        <v>-1093.8034990000001</v>
      </c>
      <c r="U113" s="16">
        <f>H113-'FIDO standard report'!G122</f>
        <v>-28363.160049999999</v>
      </c>
      <c r="V113" s="16" t="e">
        <f>I113-'FIDO standard report'!H122</f>
        <v>#VALUE!</v>
      </c>
      <c r="W113" s="16">
        <f>J113-'FIDO standard report'!I122</f>
        <v>-2911.336131</v>
      </c>
      <c r="X113" s="16" t="e">
        <f>K113-'FIDO standard report'!J122</f>
        <v>#VALUE!</v>
      </c>
      <c r="Y113" s="16" t="e">
        <f>L113-'FIDO standard report'!K122</f>
        <v>#VALUE!</v>
      </c>
      <c r="Z113" s="16" t="e">
        <f>M113-'FIDO standard report'!L122</f>
        <v>#VALUE!</v>
      </c>
      <c r="AA113" s="16" t="e">
        <f>N113-'FIDO standard report'!M122</f>
        <v>#VALUE!</v>
      </c>
    </row>
    <row r="114" spans="1:27">
      <c r="A114" t="s">
        <v>659</v>
      </c>
      <c r="B114" s="6">
        <v>163402</v>
      </c>
      <c r="C114" t="s">
        <v>562</v>
      </c>
      <c r="D114">
        <v>18425</v>
      </c>
      <c r="E114" s="6">
        <v>44331</v>
      </c>
      <c r="F114" t="s">
        <v>562</v>
      </c>
      <c r="G114" s="6">
        <v>24425</v>
      </c>
      <c r="H114" s="6">
        <v>17323</v>
      </c>
      <c r="I114" s="6">
        <v>45886</v>
      </c>
      <c r="J114">
        <v>5761</v>
      </c>
      <c r="K114" t="s">
        <v>562</v>
      </c>
      <c r="L114" t="s">
        <v>562</v>
      </c>
      <c r="M114" t="s">
        <v>562</v>
      </c>
      <c r="N114">
        <v>7251</v>
      </c>
      <c r="P114" s="16" t="e">
        <f>C114-'FIDO standard report'!B123</f>
        <v>#VALUE!</v>
      </c>
      <c r="Q114" s="16" t="e">
        <f>D114-'FIDO standard report'!C123</f>
        <v>#VALUE!</v>
      </c>
      <c r="R114" s="16">
        <f>E114-'FIDO standard report'!D123</f>
        <v>-38200.492199999993</v>
      </c>
      <c r="S114" s="16" t="e">
        <f>F114-'FIDO standard report'!E123</f>
        <v>#VALUE!</v>
      </c>
      <c r="T114" s="16">
        <f>G114-'FIDO standard report'!F123</f>
        <v>-2650.7697899999985</v>
      </c>
      <c r="U114" s="16">
        <f>H114-'FIDO standard report'!G123</f>
        <v>-33384.349829999999</v>
      </c>
      <c r="V114" s="16">
        <f>I114-'FIDO standard report'!H123</f>
        <v>30551.75261</v>
      </c>
      <c r="W114" s="16" t="e">
        <f>J114-'FIDO standard report'!I123</f>
        <v>#VALUE!</v>
      </c>
      <c r="X114" s="16" t="e">
        <f>K114-'FIDO standard report'!J123</f>
        <v>#VALUE!</v>
      </c>
      <c r="Y114" s="16" t="e">
        <f>L114-'FIDO standard report'!K123</f>
        <v>#VALUE!</v>
      </c>
      <c r="Z114" s="16" t="e">
        <f>M114-'FIDO standard report'!L123</f>
        <v>#VALUE!</v>
      </c>
      <c r="AA114" s="16" t="e">
        <f>N114-'FIDO standard report'!M123</f>
        <v>#VALUE!</v>
      </c>
    </row>
    <row r="115" spans="1:27">
      <c r="A115" t="s">
        <v>660</v>
      </c>
      <c r="B115" s="6">
        <v>259260</v>
      </c>
      <c r="C115" t="s">
        <v>562</v>
      </c>
      <c r="D115" t="s">
        <v>562</v>
      </c>
      <c r="E115" s="6">
        <v>126897</v>
      </c>
      <c r="F115" t="s">
        <v>562</v>
      </c>
      <c r="G115" s="6">
        <v>32910</v>
      </c>
      <c r="H115" s="6">
        <v>67585</v>
      </c>
      <c r="I115" s="6">
        <v>18392</v>
      </c>
      <c r="J115" s="6">
        <v>5822</v>
      </c>
      <c r="K115" t="s">
        <v>562</v>
      </c>
      <c r="L115" t="s">
        <v>562</v>
      </c>
      <c r="M115" t="s">
        <v>562</v>
      </c>
      <c r="N115" s="6">
        <v>7655</v>
      </c>
      <c r="P115" s="16" t="e">
        <f>C115-'FIDO standard report'!B126</f>
        <v>#VALUE!</v>
      </c>
      <c r="Q115" s="16" t="e">
        <f>D115-'FIDO standard report'!C126</f>
        <v>#VALUE!</v>
      </c>
      <c r="R115" s="16">
        <f>E115-'FIDO standard report'!D126</f>
        <v>0.31479999999282882</v>
      </c>
      <c r="S115" s="16" t="e">
        <f>F115-'FIDO standard report'!E126</f>
        <v>#VALUE!</v>
      </c>
      <c r="T115" s="16">
        <f>G115-'FIDO standard report'!F126</f>
        <v>0.2635500000033062</v>
      </c>
      <c r="U115" s="16">
        <f>H115-'FIDO standard report'!G126</f>
        <v>-8.466999999654945E-2</v>
      </c>
      <c r="V115" s="16">
        <f>I115-'FIDO standard report'!H126</f>
        <v>-0.17213999999876251</v>
      </c>
      <c r="W115" s="16">
        <f>J115-'FIDO standard report'!I126</f>
        <v>0.21849199999996927</v>
      </c>
      <c r="X115" s="16" t="e">
        <f>K115-'FIDO standard report'!J126</f>
        <v>#VALUE!</v>
      </c>
      <c r="Y115" s="16" t="e">
        <f>L115-'FIDO standard report'!K126</f>
        <v>#VALUE!</v>
      </c>
      <c r="Z115" s="16" t="e">
        <f>M115-'FIDO standard report'!L126</f>
        <v>#VALUE!</v>
      </c>
      <c r="AA115" s="16">
        <f>N115-'FIDO standard report'!M126</f>
        <v>0.38774699999976292</v>
      </c>
    </row>
    <row r="116" spans="1:27">
      <c r="A116" t="s">
        <v>661</v>
      </c>
      <c r="B116" s="6">
        <v>76935</v>
      </c>
      <c r="C116" t="s">
        <v>562</v>
      </c>
      <c r="D116" s="6">
        <v>21559</v>
      </c>
      <c r="E116" s="6">
        <v>6230</v>
      </c>
      <c r="F116" t="s">
        <v>562</v>
      </c>
      <c r="G116" s="6">
        <v>12151</v>
      </c>
      <c r="H116" s="6">
        <v>12151</v>
      </c>
      <c r="I116" s="6">
        <v>24844</v>
      </c>
      <c r="J116" t="s">
        <v>562</v>
      </c>
      <c r="K116" t="s">
        <v>562</v>
      </c>
      <c r="L116" t="s">
        <v>562</v>
      </c>
      <c r="M116" t="s">
        <v>562</v>
      </c>
      <c r="N116" t="s">
        <v>562</v>
      </c>
      <c r="P116" s="16" t="e">
        <f>C116-'FIDO standard report'!B127</f>
        <v>#VALUE!</v>
      </c>
      <c r="Q116" s="16">
        <f>D116-'FIDO standard report'!C127</f>
        <v>0.20253999999840744</v>
      </c>
      <c r="R116" s="16">
        <f>E116-'FIDO standard report'!D127</f>
        <v>-0.38708099999985279</v>
      </c>
      <c r="S116" s="16" t="e">
        <f>F116-'FIDO standard report'!E127</f>
        <v>#VALUE!</v>
      </c>
      <c r="T116" s="16">
        <f>G116-'FIDO standard report'!F127</f>
        <v>-8.7999999999738066E-2</v>
      </c>
      <c r="U116" s="16">
        <f>H116-'FIDO standard report'!G127</f>
        <v>-8.7999999999738066E-2</v>
      </c>
      <c r="V116" s="16">
        <f>I116-'FIDO standard report'!H127</f>
        <v>-0.12677999999868916</v>
      </c>
      <c r="W116" s="16" t="e">
        <f>J116-'FIDO standard report'!I127</f>
        <v>#VALUE!</v>
      </c>
      <c r="X116" s="16" t="e">
        <f>K116-'FIDO standard report'!J127</f>
        <v>#VALUE!</v>
      </c>
      <c r="Y116" s="16" t="e">
        <f>L116-'FIDO standard report'!K127</f>
        <v>#VALUE!</v>
      </c>
      <c r="Z116" s="16" t="e">
        <f>M116-'FIDO standard report'!L127</f>
        <v>#VALUE!</v>
      </c>
      <c r="AA116" s="16" t="e">
        <f>N116-'FIDO standard report'!M127</f>
        <v>#VALUE!</v>
      </c>
    </row>
    <row r="117" spans="1:27">
      <c r="A117" t="s">
        <v>662</v>
      </c>
      <c r="B117" s="6">
        <v>133561</v>
      </c>
      <c r="C117" t="s">
        <v>562</v>
      </c>
      <c r="D117" s="6">
        <v>52208</v>
      </c>
      <c r="E117" s="6">
        <v>27374</v>
      </c>
      <c r="F117" t="s">
        <v>562</v>
      </c>
      <c r="G117" s="6">
        <v>10946</v>
      </c>
      <c r="H117" s="6">
        <v>18058</v>
      </c>
      <c r="I117" s="6">
        <v>24974</v>
      </c>
      <c r="J117" t="s">
        <v>562</v>
      </c>
      <c r="K117" t="s">
        <v>562</v>
      </c>
      <c r="L117" t="s">
        <v>562</v>
      </c>
      <c r="M117" t="s">
        <v>562</v>
      </c>
      <c r="N117" t="s">
        <v>562</v>
      </c>
      <c r="P117" s="16" t="e">
        <f>C117-'FIDO standard report'!B128</f>
        <v>#VALUE!</v>
      </c>
      <c r="Q117" s="16">
        <f>D117-'FIDO standard report'!C128</f>
        <v>-8.3950000000186265E-2</v>
      </c>
      <c r="R117" s="16">
        <f>E117-'FIDO standard report'!D128</f>
        <v>-0.36807000000044354</v>
      </c>
      <c r="S117" s="16" t="e">
        <f>F117-'FIDO standard report'!E128</f>
        <v>#VALUE!</v>
      </c>
      <c r="T117" s="16">
        <f>G117-'FIDO standard report'!F128</f>
        <v>0.16770999999971536</v>
      </c>
      <c r="U117" s="16">
        <f>H117-'FIDO standard report'!G128</f>
        <v>-0.13781000000017229</v>
      </c>
      <c r="V117" s="16">
        <f>I117-'FIDO standard report'!H128</f>
        <v>-9.1659999998228159E-2</v>
      </c>
      <c r="W117" s="16" t="e">
        <f>J117-'FIDO standard report'!I128</f>
        <v>#VALUE!</v>
      </c>
      <c r="X117" s="16" t="e">
        <f>K117-'FIDO standard report'!J128</f>
        <v>#VALUE!</v>
      </c>
      <c r="Y117" s="16" t="e">
        <f>L117-'FIDO standard report'!K128</f>
        <v>#VALUE!</v>
      </c>
      <c r="Z117" s="16" t="e">
        <f>M117-'FIDO standard report'!L128</f>
        <v>#VALUE!</v>
      </c>
      <c r="AA117" s="16" t="e">
        <f>N117-'FIDO standard report'!M128</f>
        <v>#VALUE!</v>
      </c>
    </row>
    <row r="118" spans="1:27">
      <c r="A118" t="s">
        <v>663</v>
      </c>
      <c r="B118" s="6">
        <v>181958</v>
      </c>
      <c r="C118" t="s">
        <v>562</v>
      </c>
      <c r="D118" t="s">
        <v>562</v>
      </c>
      <c r="E118" s="6">
        <v>91355</v>
      </c>
      <c r="F118" t="s">
        <v>562</v>
      </c>
      <c r="G118" s="6">
        <v>13099</v>
      </c>
      <c r="H118" s="6">
        <v>65861</v>
      </c>
      <c r="I118" s="6">
        <v>5822</v>
      </c>
      <c r="J118" s="6">
        <v>4366</v>
      </c>
      <c r="K118" s="6">
        <v>1455</v>
      </c>
      <c r="L118" t="s">
        <v>562</v>
      </c>
      <c r="M118" t="s">
        <v>562</v>
      </c>
      <c r="N118" t="s">
        <v>562</v>
      </c>
      <c r="P118" s="16" t="e">
        <f>C118-'FIDO standard report'!B129</f>
        <v>#VALUE!</v>
      </c>
      <c r="Q118" s="16" t="e">
        <f>D118-'FIDO standard report'!C129</f>
        <v>#VALUE!</v>
      </c>
      <c r="R118" s="16">
        <f>E118-'FIDO standard report'!D129</f>
        <v>-0.41314999999303836</v>
      </c>
      <c r="S118" s="16" t="e">
        <f>F118-'FIDO standard report'!E129</f>
        <v>#VALUE!</v>
      </c>
      <c r="T118" s="16">
        <f>G118-'FIDO standard report'!F129</f>
        <v>0.48087999999916065</v>
      </c>
      <c r="U118" s="16">
        <f>H118-'FIDO standard report'!G129</f>
        <v>1.1240000007092021E-2</v>
      </c>
      <c r="V118" s="16">
        <f>I118-'FIDO standard report'!H129</f>
        <v>0.43594699999994191</v>
      </c>
      <c r="W118" s="16">
        <f>J118-'FIDO standard report'!I129</f>
        <v>-0.17303900000024441</v>
      </c>
      <c r="X118" s="16">
        <f>K118-'FIDO standard report'!J129</f>
        <v>-0.39101299999992989</v>
      </c>
      <c r="Y118" s="16" t="e">
        <f>L118-'FIDO standard report'!K129</f>
        <v>#VALUE!</v>
      </c>
      <c r="Z118" s="16" t="e">
        <f>M118-'FIDO standard report'!L129</f>
        <v>#VALUE!</v>
      </c>
      <c r="AA118" s="16" t="e">
        <f>N118-'FIDO standard report'!M129</f>
        <v>#VALUE!</v>
      </c>
    </row>
    <row r="119" spans="1:27">
      <c r="A119" t="s">
        <v>664</v>
      </c>
      <c r="B119" s="6">
        <v>137716</v>
      </c>
      <c r="C119" t="s">
        <v>562</v>
      </c>
      <c r="D119" s="6">
        <v>58071</v>
      </c>
      <c r="E119" s="6">
        <v>15975</v>
      </c>
      <c r="F119" t="s">
        <v>562</v>
      </c>
      <c r="G119" s="6">
        <v>8812</v>
      </c>
      <c r="H119" s="6">
        <v>14000</v>
      </c>
      <c r="I119" s="6">
        <v>37971</v>
      </c>
      <c r="J119" s="6">
        <v>2885</v>
      </c>
      <c r="K119" t="s">
        <v>562</v>
      </c>
      <c r="L119" t="s">
        <v>562</v>
      </c>
      <c r="M119" t="s">
        <v>562</v>
      </c>
      <c r="N119" t="s">
        <v>562</v>
      </c>
      <c r="P119" s="16" t="e">
        <f>C119-'FIDO standard report'!B130</f>
        <v>#VALUE!</v>
      </c>
      <c r="Q119" s="16">
        <f>D119-'FIDO standard report'!C130</f>
        <v>-0.45812000000296393</v>
      </c>
      <c r="R119" s="16">
        <f>E119-'FIDO standard report'!D130</f>
        <v>-0.46625999999923806</v>
      </c>
      <c r="S119" s="16" t="e">
        <f>F119-'FIDO standard report'!E130</f>
        <v>#VALUE!</v>
      </c>
      <c r="T119" s="16">
        <f>G119-'FIDO standard report'!F130</f>
        <v>0.22024100000089675</v>
      </c>
      <c r="U119" s="16">
        <f>H119-'FIDO standard report'!G130</f>
        <v>-0.36893000000054599</v>
      </c>
      <c r="V119" s="16">
        <f>I119-'FIDO standard report'!H130</f>
        <v>-0.2360400000034133</v>
      </c>
      <c r="W119" s="16">
        <f>J119-'FIDO standard report'!I130</f>
        <v>-0.26684100000011313</v>
      </c>
      <c r="X119" s="16" t="e">
        <f>K119-'FIDO standard report'!J130</f>
        <v>#VALUE!</v>
      </c>
      <c r="Y119" s="16" t="e">
        <f>L119-'FIDO standard report'!K130</f>
        <v>#VALUE!</v>
      </c>
      <c r="Z119" s="16" t="e">
        <f>M119-'FIDO standard report'!L130</f>
        <v>#VALUE!</v>
      </c>
      <c r="AA119" s="16" t="e">
        <f>N119-'FIDO standard report'!M130</f>
        <v>#VALUE!</v>
      </c>
    </row>
    <row r="120" spans="1:27">
      <c r="A120" t="s">
        <v>665</v>
      </c>
      <c r="B120" s="6">
        <v>159525</v>
      </c>
      <c r="C120" t="s">
        <v>562</v>
      </c>
      <c r="D120" t="s">
        <v>562</v>
      </c>
      <c r="E120" s="6">
        <v>66080</v>
      </c>
      <c r="F120" t="s">
        <v>562</v>
      </c>
      <c r="G120" s="6">
        <v>21831</v>
      </c>
      <c r="H120" s="6">
        <v>58515</v>
      </c>
      <c r="I120" s="6">
        <v>7277</v>
      </c>
      <c r="J120" s="6">
        <v>5822</v>
      </c>
      <c r="K120" t="s">
        <v>562</v>
      </c>
      <c r="L120" t="s">
        <v>562</v>
      </c>
      <c r="M120" t="s">
        <v>562</v>
      </c>
      <c r="N120" t="s">
        <v>562</v>
      </c>
      <c r="P120" s="16" t="e">
        <f>C120-'FIDO standard report'!B131</f>
        <v>#VALUE!</v>
      </c>
      <c r="Q120" s="16" t="e">
        <f>D120-'FIDO standard report'!C131</f>
        <v>#VALUE!</v>
      </c>
      <c r="R120" s="16">
        <f>E120-'FIDO standard report'!D131</f>
        <v>-0.19763999999850057</v>
      </c>
      <c r="S120" s="16" t="e">
        <f>F120-'FIDO standard report'!E131</f>
        <v>#VALUE!</v>
      </c>
      <c r="T120" s="16">
        <f>G120-'FIDO standard report'!F131</f>
        <v>0.13479999999981374</v>
      </c>
      <c r="U120" s="16">
        <f>H120-'FIDO standard report'!G131</f>
        <v>7.7689999998256098E-2</v>
      </c>
      <c r="V120" s="16">
        <f>I120-'FIDO standard report'!H131</f>
        <v>4.4933999999557273E-2</v>
      </c>
      <c r="W120" s="16">
        <f>J120-'FIDO standard report'!I131</f>
        <v>0.43594699999994191</v>
      </c>
      <c r="X120" s="16" t="e">
        <f>K120-'FIDO standard report'!J131</f>
        <v>#VALUE!</v>
      </c>
      <c r="Y120" s="16" t="e">
        <f>L120-'FIDO standard report'!K131</f>
        <v>#VALUE!</v>
      </c>
      <c r="Z120" s="16" t="e">
        <f>M120-'FIDO standard report'!L131</f>
        <v>#VALUE!</v>
      </c>
      <c r="AA120" s="16" t="e">
        <f>N120-'FIDO standard report'!M131</f>
        <v>#VALUE!</v>
      </c>
    </row>
    <row r="121" spans="1:27">
      <c r="A121" t="s">
        <v>666</v>
      </c>
      <c r="B121" s="6">
        <v>143982</v>
      </c>
      <c r="C121" s="6">
        <v>3699</v>
      </c>
      <c r="D121" t="s">
        <v>562</v>
      </c>
      <c r="E121" s="6">
        <v>45579</v>
      </c>
      <c r="F121" t="s">
        <v>562</v>
      </c>
      <c r="G121" s="6">
        <v>18192</v>
      </c>
      <c r="H121" s="6">
        <v>71570</v>
      </c>
      <c r="I121" t="s">
        <v>562</v>
      </c>
      <c r="J121" s="6">
        <v>4942</v>
      </c>
      <c r="K121" s="6" t="s">
        <v>562</v>
      </c>
      <c r="L121" t="s">
        <v>562</v>
      </c>
      <c r="M121" t="s">
        <v>562</v>
      </c>
      <c r="N121" t="s">
        <v>562</v>
      </c>
      <c r="P121" s="16">
        <f>C121-'FIDO standard report'!B132</f>
        <v>0.49881300000015472</v>
      </c>
      <c r="Q121" s="16" t="e">
        <f>D121-'FIDO standard report'!C132</f>
        <v>#VALUE!</v>
      </c>
      <c r="R121" s="16">
        <f>E121-'FIDO standard report'!D132</f>
        <v>-0.43916999999783002</v>
      </c>
      <c r="S121" s="16" t="e">
        <f>F121-'FIDO standard report'!E132</f>
        <v>#VALUE!</v>
      </c>
      <c r="T121" s="16">
        <f>G121-'FIDO standard report'!F132</f>
        <v>-3.3340000001771841E-2</v>
      </c>
      <c r="U121" s="16">
        <f>H121-'FIDO standard report'!G132</f>
        <v>-0.4462000000057742</v>
      </c>
      <c r="V121" s="16" t="e">
        <f>I121-'FIDO standard report'!H132</f>
        <v>#VALUE!</v>
      </c>
      <c r="W121" s="16">
        <f>J121-'FIDO standard report'!I132</f>
        <v>-5.3079999997862615E-3</v>
      </c>
      <c r="X121" s="16" t="e">
        <f>K121-'FIDO standard report'!J132</f>
        <v>#VALUE!</v>
      </c>
      <c r="Y121" s="16" t="e">
        <f>L121-'FIDO standard report'!K132</f>
        <v>#VALUE!</v>
      </c>
      <c r="Z121" s="16" t="e">
        <f>M121-'FIDO standard report'!L132</f>
        <v>#VALUE!</v>
      </c>
      <c r="AA121" s="16" t="e">
        <f>N121-'FIDO standard report'!M132</f>
        <v>#VALUE!</v>
      </c>
    </row>
    <row r="122" spans="1:27">
      <c r="A122" t="s">
        <v>667</v>
      </c>
      <c r="B122" s="6">
        <v>75042</v>
      </c>
      <c r="C122" t="s">
        <v>562</v>
      </c>
      <c r="D122" t="s">
        <v>562</v>
      </c>
      <c r="E122" s="6">
        <v>37794</v>
      </c>
      <c r="F122" t="s">
        <v>562</v>
      </c>
      <c r="G122" s="6">
        <v>12345</v>
      </c>
      <c r="H122" s="6">
        <v>16910</v>
      </c>
      <c r="I122" s="6">
        <v>7994</v>
      </c>
      <c r="J122" t="s">
        <v>562</v>
      </c>
      <c r="K122" t="s">
        <v>562</v>
      </c>
      <c r="L122" t="s">
        <v>562</v>
      </c>
      <c r="M122" t="s">
        <v>562</v>
      </c>
      <c r="N122" t="s">
        <v>562</v>
      </c>
      <c r="P122" s="16" t="e">
        <f>C122-'FIDO standard report'!B133</f>
        <v>#VALUE!</v>
      </c>
      <c r="Q122" s="16" t="e">
        <f>D122-'FIDO standard report'!C133</f>
        <v>#VALUE!</v>
      </c>
      <c r="R122" s="16">
        <f>E122-'FIDO standard report'!D133</f>
        <v>0.21914000000106171</v>
      </c>
      <c r="S122" s="16" t="e">
        <f>F122-'FIDO standard report'!E133</f>
        <v>#VALUE!</v>
      </c>
      <c r="T122" s="16">
        <f>G122-'FIDO standard report'!F133</f>
        <v>-5.9429999999338179E-2</v>
      </c>
      <c r="U122" s="16">
        <f>H122-'FIDO standard report'!G133</f>
        <v>0.38260000000082073</v>
      </c>
      <c r="V122" s="16">
        <f>I122-'FIDO standard report'!H133</f>
        <v>0.11198799999965559</v>
      </c>
      <c r="W122" s="16" t="e">
        <f>J122-'FIDO standard report'!I133</f>
        <v>#VALUE!</v>
      </c>
      <c r="X122" s="16" t="e">
        <f>K122-'FIDO standard report'!J133</f>
        <v>#VALUE!</v>
      </c>
      <c r="Y122" s="16" t="e">
        <f>L122-'FIDO standard report'!K133</f>
        <v>#VALUE!</v>
      </c>
      <c r="Z122" s="16" t="e">
        <f>M122-'FIDO standard report'!L133</f>
        <v>#VALUE!</v>
      </c>
      <c r="AA122" s="16" t="e">
        <f>N122-'FIDO standard report'!M133</f>
        <v>#VALUE!</v>
      </c>
    </row>
    <row r="123" spans="1:27">
      <c r="A123" t="s">
        <v>668</v>
      </c>
      <c r="B123" s="6">
        <v>77137</v>
      </c>
      <c r="C123" t="s">
        <v>562</v>
      </c>
      <c r="D123" t="s">
        <v>562</v>
      </c>
      <c r="E123" s="6">
        <v>20278</v>
      </c>
      <c r="F123" t="s">
        <v>562</v>
      </c>
      <c r="G123" s="6">
        <v>17386</v>
      </c>
      <c r="H123" s="6">
        <v>32045</v>
      </c>
      <c r="I123" t="s">
        <v>562</v>
      </c>
      <c r="J123" s="6">
        <v>7428</v>
      </c>
      <c r="K123" t="s">
        <v>562</v>
      </c>
      <c r="L123" t="s">
        <v>562</v>
      </c>
      <c r="M123" t="s">
        <v>562</v>
      </c>
      <c r="N123" t="s">
        <v>562</v>
      </c>
      <c r="P123" s="16" t="e">
        <f>C123-'FIDO standard report'!B134</f>
        <v>#VALUE!</v>
      </c>
      <c r="Q123" s="16" t="e">
        <f>D123-'FIDO standard report'!C134</f>
        <v>#VALUE!</v>
      </c>
      <c r="R123" s="16">
        <f>E123-'FIDO standard report'!D134</f>
        <v>0.1389500000004773</v>
      </c>
      <c r="S123" s="16" t="e">
        <f>F123-'FIDO standard report'!E134</f>
        <v>#VALUE!</v>
      </c>
      <c r="T123" s="16">
        <f>G123-'FIDO standard report'!F134</f>
        <v>0.12279000000125961</v>
      </c>
      <c r="U123" s="16">
        <f>H123-'FIDO standard report'!G134</f>
        <v>-0.30775999999968917</v>
      </c>
      <c r="V123" s="16" t="e">
        <f>I123-'FIDO standard report'!H134</f>
        <v>#VALUE!</v>
      </c>
      <c r="W123" s="16">
        <f>J123-'FIDO standard report'!I134</f>
        <v>-0.18103200000041397</v>
      </c>
      <c r="X123" s="16" t="e">
        <f>K123-'FIDO standard report'!J134</f>
        <v>#VALUE!</v>
      </c>
      <c r="Y123" s="16" t="e">
        <f>L123-'FIDO standard report'!K134</f>
        <v>#VALUE!</v>
      </c>
      <c r="Z123" s="16" t="e">
        <f>M123-'FIDO standard report'!L134</f>
        <v>#VALUE!</v>
      </c>
      <c r="AA123" s="16" t="e">
        <f>N123-'FIDO standard report'!M134</f>
        <v>#VALUE!</v>
      </c>
    </row>
    <row r="124" spans="1:27">
      <c r="A124" t="s">
        <v>669</v>
      </c>
      <c r="B124" s="6">
        <v>67435</v>
      </c>
      <c r="C124" t="s">
        <v>562</v>
      </c>
      <c r="D124" t="s">
        <v>562</v>
      </c>
      <c r="E124" s="6">
        <v>18951</v>
      </c>
      <c r="F124" t="s">
        <v>562</v>
      </c>
      <c r="G124" s="6">
        <v>1455</v>
      </c>
      <c r="H124" s="6">
        <v>44042</v>
      </c>
      <c r="I124" t="s">
        <v>562</v>
      </c>
      <c r="J124" t="s">
        <v>562</v>
      </c>
      <c r="K124" t="s">
        <v>562</v>
      </c>
      <c r="L124" t="s">
        <v>562</v>
      </c>
      <c r="M124" t="s">
        <v>562</v>
      </c>
      <c r="N124" s="6">
        <v>2986</v>
      </c>
      <c r="P124" s="16" t="e">
        <f>C124-'FIDO standard report'!B135</f>
        <v>#VALUE!</v>
      </c>
      <c r="Q124" s="16" t="e">
        <f>D124-'FIDO standard report'!C135</f>
        <v>#VALUE!</v>
      </c>
      <c r="R124" s="16">
        <f>E124-'FIDO standard report'!D135</f>
        <v>-0.1317799999997078</v>
      </c>
      <c r="S124" s="16" t="e">
        <f>F124-'FIDO standard report'!E135</f>
        <v>#VALUE!</v>
      </c>
      <c r="T124" s="16">
        <f>G124-'FIDO standard report'!F135</f>
        <v>-0.44537700000000768</v>
      </c>
      <c r="U124" s="16">
        <f>H124-'FIDO standard report'!G135</f>
        <v>5.724999999802094E-2</v>
      </c>
      <c r="V124" s="16" t="e">
        <f>I124-'FIDO standard report'!H135</f>
        <v>#VALUE!</v>
      </c>
      <c r="W124" s="16" t="e">
        <f>J124-'FIDO standard report'!I135</f>
        <v>#VALUE!</v>
      </c>
      <c r="X124" s="16" t="e">
        <f>K124-'FIDO standard report'!J135</f>
        <v>#VALUE!</v>
      </c>
      <c r="Y124" s="16" t="e">
        <f>L124-'FIDO standard report'!K135</f>
        <v>#VALUE!</v>
      </c>
      <c r="Z124" s="16" t="e">
        <f>M124-'FIDO standard report'!L135</f>
        <v>#VALUE!</v>
      </c>
      <c r="AA124" s="16">
        <f>N124-'FIDO standard report'!M135</f>
        <v>-0.36782799999991767</v>
      </c>
    </row>
    <row r="125" spans="1:27">
      <c r="A125" t="s">
        <v>670</v>
      </c>
      <c r="B125" s="6">
        <v>238441</v>
      </c>
      <c r="C125" t="s">
        <v>562</v>
      </c>
      <c r="D125" t="s">
        <v>562</v>
      </c>
      <c r="E125" s="6">
        <v>104775</v>
      </c>
      <c r="F125" t="s">
        <v>562</v>
      </c>
      <c r="G125" s="6">
        <v>22780</v>
      </c>
      <c r="H125" s="6">
        <v>89597</v>
      </c>
      <c r="I125" s="6">
        <v>7277</v>
      </c>
      <c r="J125" s="6">
        <v>14012</v>
      </c>
      <c r="K125" t="s">
        <v>562</v>
      </c>
      <c r="L125" t="s">
        <v>562</v>
      </c>
      <c r="M125" t="s">
        <v>562</v>
      </c>
      <c r="N125" t="s">
        <v>562</v>
      </c>
      <c r="P125" s="16" t="e">
        <f>C125-'FIDO standard report'!B136</f>
        <v>#VALUE!</v>
      </c>
      <c r="Q125" s="16" t="e">
        <f>D125-'FIDO standard report'!C136</f>
        <v>#VALUE!</v>
      </c>
      <c r="R125" s="16">
        <f>E125-'FIDO standard report'!D136</f>
        <v>0.1143000000010943</v>
      </c>
      <c r="S125" s="16" t="e">
        <f>F125-'FIDO standard report'!E136</f>
        <v>#VALUE!</v>
      </c>
      <c r="T125" s="16">
        <f>G125-'FIDO standard report'!F136</f>
        <v>0.248329999998532</v>
      </c>
      <c r="U125" s="16">
        <f>H125-'FIDO standard report'!G136</f>
        <v>-9.7030000004451722E-2</v>
      </c>
      <c r="V125" s="16">
        <f>I125-'FIDO standard report'!H136</f>
        <v>-0.22688500000003842</v>
      </c>
      <c r="W125" s="16">
        <f>J125-'FIDO standard report'!I136</f>
        <v>0.11571000000003551</v>
      </c>
      <c r="X125" s="16" t="e">
        <f>K125-'FIDO standard report'!J136</f>
        <v>#VALUE!</v>
      </c>
      <c r="Y125" s="16" t="e">
        <f>L125-'FIDO standard report'!K136</f>
        <v>#VALUE!</v>
      </c>
      <c r="Z125" s="16" t="e">
        <f>M125-'FIDO standard report'!L136</f>
        <v>#VALUE!</v>
      </c>
      <c r="AA125" s="16" t="e">
        <f>N125-'FIDO standard report'!M136</f>
        <v>#VALUE!</v>
      </c>
    </row>
    <row r="126" spans="1:27">
      <c r="A126" t="s">
        <v>671</v>
      </c>
      <c r="B126" s="6">
        <v>114246</v>
      </c>
      <c r="C126" t="s">
        <v>562</v>
      </c>
      <c r="D126" t="s">
        <v>562</v>
      </c>
      <c r="E126" s="6">
        <v>48259</v>
      </c>
      <c r="F126" t="s">
        <v>562</v>
      </c>
      <c r="G126" s="6">
        <v>21685</v>
      </c>
      <c r="H126" s="6">
        <v>44302</v>
      </c>
      <c r="I126" t="s">
        <v>562</v>
      </c>
      <c r="J126" t="s">
        <v>562</v>
      </c>
      <c r="K126" t="s">
        <v>562</v>
      </c>
      <c r="L126" t="s">
        <v>562</v>
      </c>
      <c r="M126" t="s">
        <v>562</v>
      </c>
      <c r="N126" t="s">
        <v>562</v>
      </c>
      <c r="P126" s="16" t="e">
        <f>C126-'FIDO standard report'!B137</f>
        <v>#VALUE!</v>
      </c>
      <c r="Q126" s="16" t="e">
        <f>D126-'FIDO standard report'!C137</f>
        <v>#VALUE!</v>
      </c>
      <c r="R126" s="16">
        <f>E126-'FIDO standard report'!D137</f>
        <v>-0.19890999999915948</v>
      </c>
      <c r="S126" s="16" t="e">
        <f>F126-'FIDO standard report'!E137</f>
        <v>#VALUE!</v>
      </c>
      <c r="T126" s="16">
        <f>G126-'FIDO standard report'!F137</f>
        <v>0.19729999999981374</v>
      </c>
      <c r="U126" s="16">
        <f>H126-'FIDO standard report'!G137</f>
        <v>6.0460000000603031E-2</v>
      </c>
      <c r="V126" s="16" t="e">
        <f>I126-'FIDO standard report'!H137</f>
        <v>#VALUE!</v>
      </c>
      <c r="W126" s="16" t="e">
        <f>J126-'FIDO standard report'!I137</f>
        <v>#VALUE!</v>
      </c>
      <c r="X126" s="16" t="e">
        <f>K126-'FIDO standard report'!J137</f>
        <v>#VALUE!</v>
      </c>
      <c r="Y126" s="16" t="e">
        <f>L126-'FIDO standard report'!K137</f>
        <v>#VALUE!</v>
      </c>
      <c r="Z126" s="16" t="e">
        <f>M126-'FIDO standard report'!L137</f>
        <v>#VALUE!</v>
      </c>
      <c r="AA126" s="16" t="e">
        <f>N126-'FIDO standard report'!M137</f>
        <v>#VALUE!</v>
      </c>
    </row>
    <row r="127" spans="1:27">
      <c r="A127" t="s">
        <v>672</v>
      </c>
      <c r="B127" s="6">
        <v>35684</v>
      </c>
      <c r="C127" t="s">
        <v>562</v>
      </c>
      <c r="D127" t="s">
        <v>562</v>
      </c>
      <c r="E127" s="6">
        <v>13706</v>
      </c>
      <c r="F127" t="s">
        <v>562</v>
      </c>
      <c r="G127" s="6">
        <v>9651</v>
      </c>
      <c r="H127" s="6">
        <v>5005</v>
      </c>
      <c r="I127" s="6">
        <v>5822</v>
      </c>
      <c r="J127" t="s">
        <v>562</v>
      </c>
      <c r="K127" t="s">
        <v>562</v>
      </c>
      <c r="L127" t="s">
        <v>562</v>
      </c>
      <c r="M127" t="s">
        <v>562</v>
      </c>
      <c r="N127" s="6">
        <v>1500</v>
      </c>
      <c r="P127" s="16" t="e">
        <f>C127-'FIDO standard report'!B138</f>
        <v>#VALUE!</v>
      </c>
      <c r="Q127" s="16" t="e">
        <f>D127-'FIDO standard report'!C138</f>
        <v>#VALUE!</v>
      </c>
      <c r="R127" s="16">
        <f>E127-'FIDO standard report'!D138</f>
        <v>-0.40718000000015309</v>
      </c>
      <c r="S127" s="16" t="e">
        <f>F127-'FIDO standard report'!E138</f>
        <v>#VALUE!</v>
      </c>
      <c r="T127" s="16">
        <f>G127-'FIDO standard report'!F138</f>
        <v>1.1114000000816304E-2</v>
      </c>
      <c r="U127" s="16">
        <f>H127-'FIDO standard report'!G138</f>
        <v>-0.38077200000043376</v>
      </c>
      <c r="V127" s="16">
        <f>I127-'FIDO standard report'!H138</f>
        <v>0.43594699999994191</v>
      </c>
      <c r="W127" s="16" t="e">
        <f>J127-'FIDO standard report'!I138</f>
        <v>#VALUE!</v>
      </c>
      <c r="X127" s="16" t="e">
        <f>K127-'FIDO standard report'!J138</f>
        <v>#VALUE!</v>
      </c>
      <c r="Y127" s="16" t="e">
        <f>L127-'FIDO standard report'!K138</f>
        <v>#VALUE!</v>
      </c>
      <c r="Z127" s="16" t="e">
        <f>M127-'FIDO standard report'!L138</f>
        <v>#VALUE!</v>
      </c>
      <c r="AA127" s="16">
        <f>N127-'FIDO standard report'!M138</f>
        <v>8.849000000009255E-2</v>
      </c>
    </row>
    <row r="128" spans="1:27">
      <c r="A128" t="s">
        <v>673</v>
      </c>
      <c r="B128" s="6">
        <v>112829</v>
      </c>
      <c r="C128" t="s">
        <v>562</v>
      </c>
      <c r="D128" t="s">
        <v>562</v>
      </c>
      <c r="E128" s="6">
        <v>23040</v>
      </c>
      <c r="F128" t="s">
        <v>562</v>
      </c>
      <c r="G128" s="6">
        <v>17810</v>
      </c>
      <c r="H128" s="6">
        <v>71979</v>
      </c>
      <c r="I128" t="s">
        <v>562</v>
      </c>
      <c r="J128" t="s">
        <v>562</v>
      </c>
      <c r="K128" t="s">
        <v>562</v>
      </c>
      <c r="L128" t="s">
        <v>562</v>
      </c>
      <c r="M128" t="s">
        <v>562</v>
      </c>
      <c r="N128" t="s">
        <v>562</v>
      </c>
      <c r="P128" s="16" t="e">
        <f>C128-'FIDO standard report'!B139</f>
        <v>#VALUE!</v>
      </c>
      <c r="Q128" s="16" t="e">
        <f>D128-'FIDO standard report'!C139</f>
        <v>#VALUE!</v>
      </c>
      <c r="R128" s="16">
        <f>E128-'FIDO standard report'!D139</f>
        <v>0.31054999999832944</v>
      </c>
      <c r="S128" s="16" t="e">
        <f>F128-'FIDO standard report'!E139</f>
        <v>#VALUE!</v>
      </c>
      <c r="T128" s="16">
        <f>G128-'FIDO standard report'!F139</f>
        <v>0.28957000000082189</v>
      </c>
      <c r="U128" s="16">
        <f>H128-'FIDO standard report'!G139</f>
        <v>-0.27274000000033993</v>
      </c>
      <c r="V128" s="16" t="e">
        <f>I128-'FIDO standard report'!H139</f>
        <v>#VALUE!</v>
      </c>
      <c r="W128" s="16" t="e">
        <f>J128-'FIDO standard report'!I139</f>
        <v>#VALUE!</v>
      </c>
      <c r="X128" s="16" t="e">
        <f>K128-'FIDO standard report'!J139</f>
        <v>#VALUE!</v>
      </c>
      <c r="Y128" s="16" t="e">
        <f>L128-'FIDO standard report'!K139</f>
        <v>#VALUE!</v>
      </c>
      <c r="Z128" s="16" t="e">
        <f>M128-'FIDO standard report'!L139</f>
        <v>#VALUE!</v>
      </c>
      <c r="AA128" s="16" t="e">
        <f>N128-'FIDO standard report'!M139</f>
        <v>#VALUE!</v>
      </c>
    </row>
    <row r="129" spans="1:27">
      <c r="A129" t="s">
        <v>674</v>
      </c>
      <c r="B129" s="6">
        <v>109386</v>
      </c>
      <c r="C129" t="s">
        <v>562</v>
      </c>
      <c r="D129" s="6">
        <v>54523</v>
      </c>
      <c r="E129" s="6">
        <v>13264</v>
      </c>
      <c r="F129" t="s">
        <v>562</v>
      </c>
      <c r="G129" s="6">
        <v>5796</v>
      </c>
      <c r="H129" s="6">
        <v>3437</v>
      </c>
      <c r="I129" s="6">
        <v>32366</v>
      </c>
      <c r="J129" t="s">
        <v>562</v>
      </c>
      <c r="K129" t="s">
        <v>562</v>
      </c>
      <c r="L129" t="s">
        <v>562</v>
      </c>
      <c r="M129" t="s">
        <v>562</v>
      </c>
      <c r="N129" t="s">
        <v>562</v>
      </c>
      <c r="P129" s="16" t="e">
        <f>C129-'FIDO standard report'!B140</f>
        <v>#VALUE!</v>
      </c>
      <c r="Q129" s="16">
        <f>D129-'FIDO standard report'!C140</f>
        <v>0.4027700000006007</v>
      </c>
      <c r="R129" s="16">
        <f>E129-'FIDO standard report'!D140</f>
        <v>0.43974999999954889</v>
      </c>
      <c r="S129" s="16" t="e">
        <f>F129-'FIDO standard report'!E140</f>
        <v>#VALUE!</v>
      </c>
      <c r="T129" s="16">
        <f>G129-'FIDO standard report'!F140</f>
        <v>-0.10000599999966653</v>
      </c>
      <c r="U129" s="16">
        <f>H129-'FIDO standard report'!G140</f>
        <v>-0.44142499999998108</v>
      </c>
      <c r="V129" s="16">
        <f>I129-'FIDO standard report'!H140</f>
        <v>-0.16585000000122818</v>
      </c>
      <c r="W129" s="16" t="e">
        <f>J129-'FIDO standard report'!I140</f>
        <v>#VALUE!</v>
      </c>
      <c r="X129" s="16" t="e">
        <f>K129-'FIDO standard report'!J140</f>
        <v>#VALUE!</v>
      </c>
      <c r="Y129" s="16" t="e">
        <f>L129-'FIDO standard report'!K140</f>
        <v>#VALUE!</v>
      </c>
      <c r="Z129" s="16" t="e">
        <f>M129-'FIDO standard report'!L140</f>
        <v>#VALUE!</v>
      </c>
      <c r="AA129" s="16" t="e">
        <f>N129-'FIDO standard report'!M140</f>
        <v>#VALUE!</v>
      </c>
    </row>
    <row r="130" spans="1:27">
      <c r="A130" t="s">
        <v>675</v>
      </c>
      <c r="B130" s="6">
        <v>96584</v>
      </c>
      <c r="C130" t="s">
        <v>562</v>
      </c>
      <c r="D130" t="s">
        <v>562</v>
      </c>
      <c r="E130" s="6">
        <v>31573</v>
      </c>
      <c r="F130" t="s">
        <v>562</v>
      </c>
      <c r="G130" s="6">
        <v>11643</v>
      </c>
      <c r="H130" s="6">
        <v>34448</v>
      </c>
      <c r="I130" s="6">
        <v>17465</v>
      </c>
      <c r="J130" t="s">
        <v>562</v>
      </c>
      <c r="K130" t="s">
        <v>562</v>
      </c>
      <c r="L130" t="s">
        <v>562</v>
      </c>
      <c r="M130" t="s">
        <v>562</v>
      </c>
      <c r="N130" s="6">
        <v>1455</v>
      </c>
      <c r="P130" s="16" t="e">
        <f>C130-'FIDO standard report'!B141</f>
        <v>#VALUE!</v>
      </c>
      <c r="Q130" s="16" t="e">
        <f>D130-'FIDO standard report'!C141</f>
        <v>#VALUE!</v>
      </c>
      <c r="R130" s="16">
        <f>E130-'FIDO standard report'!D141</f>
        <v>0.26979999999821302</v>
      </c>
      <c r="S130" s="16" t="e">
        <f>F130-'FIDO standard report'!E141</f>
        <v>#VALUE!</v>
      </c>
      <c r="T130" s="16">
        <f>G130-'FIDO standard report'!F141</f>
        <v>-0.12810999999965134</v>
      </c>
      <c r="U130" s="16">
        <f>H130-'FIDO standard report'!G141</f>
        <v>-0.4373699999996461</v>
      </c>
      <c r="V130" s="16">
        <f>I130-'FIDO standard report'!H141</f>
        <v>0.30784000000130618</v>
      </c>
      <c r="W130" s="16" t="e">
        <f>J130-'FIDO standard report'!I141</f>
        <v>#VALUE!</v>
      </c>
      <c r="X130" s="16" t="e">
        <f>K130-'FIDO standard report'!J141</f>
        <v>#VALUE!</v>
      </c>
      <c r="Y130" s="16" t="e">
        <f>L130-'FIDO standard report'!K141</f>
        <v>#VALUE!</v>
      </c>
      <c r="Z130" s="16" t="e">
        <f>M130-'FIDO standard report'!L141</f>
        <v>#VALUE!</v>
      </c>
      <c r="AA130" s="16">
        <f>N130-'FIDO standard report'!M141</f>
        <v>-0.39101299999992989</v>
      </c>
    </row>
    <row r="131" spans="1:27">
      <c r="A131" t="s">
        <v>676</v>
      </c>
      <c r="B131" s="6">
        <v>133236</v>
      </c>
      <c r="C131" t="s">
        <v>562</v>
      </c>
      <c r="D131" t="s">
        <v>562</v>
      </c>
      <c r="E131" s="6">
        <v>55494</v>
      </c>
      <c r="F131" t="s">
        <v>562</v>
      </c>
      <c r="G131" s="6">
        <v>10008</v>
      </c>
      <c r="H131" s="6">
        <v>60321</v>
      </c>
      <c r="I131" s="6">
        <v>1410</v>
      </c>
      <c r="J131" s="6">
        <v>1410</v>
      </c>
      <c r="K131" t="s">
        <v>562</v>
      </c>
      <c r="L131" t="s">
        <v>562</v>
      </c>
      <c r="M131" t="s">
        <v>562</v>
      </c>
      <c r="N131" s="6">
        <v>4593</v>
      </c>
      <c r="P131" s="16" t="e">
        <f>C131-'FIDO standard report'!B142</f>
        <v>#VALUE!</v>
      </c>
      <c r="Q131" s="16" t="e">
        <f>D131-'FIDO standard report'!C142</f>
        <v>#VALUE!</v>
      </c>
      <c r="R131" s="16">
        <f>E131-'FIDO standard report'!D142</f>
        <v>-5.8300000018789433E-3</v>
      </c>
      <c r="S131" s="16" t="e">
        <f>F131-'FIDO standard report'!E142</f>
        <v>#VALUE!</v>
      </c>
      <c r="T131" s="16">
        <f>G131-'FIDO standard report'!F142</f>
        <v>0.42312999999921885</v>
      </c>
      <c r="U131" s="16">
        <f>H131-'FIDO standard report'!G142</f>
        <v>0.29591000000073109</v>
      </c>
      <c r="V131" s="16">
        <f>I131-'FIDO standard report'!H142</f>
        <v>-0.31018500000004678</v>
      </c>
      <c r="W131" s="16">
        <f>J131-'FIDO standard report'!I142</f>
        <v>-0.31018500000004678</v>
      </c>
      <c r="X131" s="16" t="e">
        <f>K131-'FIDO standard report'!J142</f>
        <v>#VALUE!</v>
      </c>
      <c r="Y131" s="16" t="e">
        <f>L131-'FIDO standard report'!K142</f>
        <v>#VALUE!</v>
      </c>
      <c r="Z131" s="16" t="e">
        <f>M131-'FIDO standard report'!L142</f>
        <v>#VALUE!</v>
      </c>
      <c r="AA131" s="16">
        <f>N131-'FIDO standard report'!M142</f>
        <v>0.23264800000015384</v>
      </c>
    </row>
    <row r="132" spans="1:27">
      <c r="A132" t="s">
        <v>677</v>
      </c>
      <c r="B132" s="6">
        <v>82427</v>
      </c>
      <c r="C132" t="s">
        <v>562</v>
      </c>
      <c r="D132" s="6">
        <v>13844</v>
      </c>
      <c r="E132" s="6">
        <v>9572</v>
      </c>
      <c r="F132" t="s">
        <v>562</v>
      </c>
      <c r="G132" s="6">
        <v>14154</v>
      </c>
      <c r="H132" s="6">
        <v>23729</v>
      </c>
      <c r="I132" s="6">
        <v>17169</v>
      </c>
      <c r="J132" s="6">
        <v>1500</v>
      </c>
      <c r="K132" t="s">
        <v>562</v>
      </c>
      <c r="L132" t="s">
        <v>562</v>
      </c>
      <c r="M132" s="6">
        <v>2458</v>
      </c>
      <c r="N132" t="s">
        <v>562</v>
      </c>
      <c r="P132" s="16" t="e">
        <f>C132-'FIDO standard report'!B143</f>
        <v>#VALUE!</v>
      </c>
      <c r="Q132" s="16">
        <f>D132-'FIDO standard report'!C143</f>
        <v>-0.4585399999996298</v>
      </c>
      <c r="R132" s="16">
        <f>E132-'FIDO standard report'!D143</f>
        <v>-1.4677999999548774E-2</v>
      </c>
      <c r="S132" s="16" t="e">
        <f>F132-'FIDO standard report'!E143</f>
        <v>#VALUE!</v>
      </c>
      <c r="T132" s="16">
        <f>G132-'FIDO standard report'!F143</f>
        <v>-1.5260000000125729E-2</v>
      </c>
      <c r="U132" s="16">
        <f>H132-'FIDO standard report'!G143</f>
        <v>-0.3236399999987043</v>
      </c>
      <c r="V132" s="16">
        <f>I132-'FIDO standard report'!H143</f>
        <v>-0.14649999999892316</v>
      </c>
      <c r="W132" s="16">
        <f>J132-'FIDO standard report'!I143</f>
        <v>8.849000000009255E-2</v>
      </c>
      <c r="X132" s="16" t="e">
        <f>K132-'FIDO standard report'!J143</f>
        <v>#VALUE!</v>
      </c>
      <c r="Y132" s="16" t="e">
        <f>L132-'FIDO standard report'!K143</f>
        <v>#VALUE!</v>
      </c>
      <c r="Z132" s="16">
        <f>M132-'FIDO standard report'!L143</f>
        <v>-5.498200000010911E-2</v>
      </c>
      <c r="AA132" s="16" t="e">
        <f>N132-'FIDO standard report'!M143</f>
        <v>#VALUE!</v>
      </c>
    </row>
    <row r="133" spans="1:27">
      <c r="A133" t="s">
        <v>678</v>
      </c>
      <c r="B133" s="6">
        <v>148523</v>
      </c>
      <c r="C133" t="s">
        <v>562</v>
      </c>
      <c r="D133" t="s">
        <v>562</v>
      </c>
      <c r="E133" s="6">
        <v>88421</v>
      </c>
      <c r="F133" t="s">
        <v>562</v>
      </c>
      <c r="G133" s="6">
        <v>27961</v>
      </c>
      <c r="H133" s="6">
        <v>25749</v>
      </c>
      <c r="I133" s="6">
        <v>4320</v>
      </c>
      <c r="J133" s="6">
        <v>2072</v>
      </c>
      <c r="K133" t="s">
        <v>562</v>
      </c>
      <c r="L133" t="s">
        <v>562</v>
      </c>
      <c r="M133" t="s">
        <v>562</v>
      </c>
      <c r="N133" t="s">
        <v>562</v>
      </c>
      <c r="P133" s="16" t="e">
        <f>C133-'FIDO standard report'!B144</f>
        <v>#VALUE!</v>
      </c>
      <c r="Q133" s="16" t="e">
        <f>D133-'FIDO standard report'!C144</f>
        <v>#VALUE!</v>
      </c>
      <c r="R133" s="16">
        <f>E133-'FIDO standard report'!D144</f>
        <v>-0.44964999999501742</v>
      </c>
      <c r="S133" s="16" t="e">
        <f>F133-'FIDO standard report'!E144</f>
        <v>#VALUE!</v>
      </c>
      <c r="T133" s="16">
        <f>G133-'FIDO standard report'!F144</f>
        <v>-0.18661000000065542</v>
      </c>
      <c r="U133" s="16">
        <f>H133-'FIDO standard report'!G144</f>
        <v>0.28141999999934342</v>
      </c>
      <c r="V133" s="16">
        <f>I133-'FIDO standard report'!H144</f>
        <v>-0.33181700000022829</v>
      </c>
      <c r="W133" s="16">
        <f>J133-'FIDO standard report'!I144</f>
        <v>0.19212199999992663</v>
      </c>
      <c r="X133" s="16" t="e">
        <f>K133-'FIDO standard report'!J144</f>
        <v>#VALUE!</v>
      </c>
      <c r="Y133" s="16" t="e">
        <f>L133-'FIDO standard report'!K144</f>
        <v>#VALUE!</v>
      </c>
      <c r="Z133" s="16" t="e">
        <f>M133-'FIDO standard report'!L144</f>
        <v>#VALUE!</v>
      </c>
      <c r="AA133" s="16" t="e">
        <f>N133-'FIDO standard report'!M144</f>
        <v>#VALUE!</v>
      </c>
    </row>
    <row r="134" spans="1:27">
      <c r="A134" t="s">
        <v>679</v>
      </c>
      <c r="B134" s="6">
        <v>91672</v>
      </c>
      <c r="C134" t="s">
        <v>562</v>
      </c>
      <c r="D134" t="s">
        <v>562</v>
      </c>
      <c r="E134" s="6">
        <v>36852</v>
      </c>
      <c r="F134" t="s">
        <v>562</v>
      </c>
      <c r="G134" s="6">
        <v>12605</v>
      </c>
      <c r="H134" s="6">
        <v>24662</v>
      </c>
      <c r="I134" s="6">
        <v>16312</v>
      </c>
      <c r="J134" s="6">
        <v>1241</v>
      </c>
      <c r="K134" t="s">
        <v>562</v>
      </c>
      <c r="L134" t="s">
        <v>562</v>
      </c>
      <c r="M134" t="s">
        <v>562</v>
      </c>
      <c r="N134" t="s">
        <v>562</v>
      </c>
      <c r="P134" s="16" t="e">
        <f>C134-'FIDO standard report'!B145</f>
        <v>#VALUE!</v>
      </c>
      <c r="Q134" s="16" t="e">
        <f>D134-'FIDO standard report'!C145</f>
        <v>#VALUE!</v>
      </c>
      <c r="R134" s="16">
        <f>E134-'FIDO standard report'!D145</f>
        <v>-2.7990000002318993E-2</v>
      </c>
      <c r="S134" s="16" t="e">
        <f>F134-'FIDO standard report'!E145</f>
        <v>#VALUE!</v>
      </c>
      <c r="T134" s="16">
        <f>G134-'FIDO standard report'!F145</f>
        <v>-0.31816000000071654</v>
      </c>
      <c r="U134" s="16">
        <f>H134-'FIDO standard report'!G145</f>
        <v>0.10819999999876018</v>
      </c>
      <c r="V134" s="16">
        <f>I134-'FIDO standard report'!H145</f>
        <v>-2.2479999999632128E-2</v>
      </c>
      <c r="W134" s="16">
        <f>J134-'FIDO standard report'!I145</f>
        <v>0.23117999999999483</v>
      </c>
      <c r="X134" s="16" t="e">
        <f>K134-'FIDO standard report'!J145</f>
        <v>#VALUE!</v>
      </c>
      <c r="Y134" s="16" t="e">
        <f>L134-'FIDO standard report'!K145</f>
        <v>#VALUE!</v>
      </c>
      <c r="Z134" s="16" t="e">
        <f>M134-'FIDO standard report'!L145</f>
        <v>#VALUE!</v>
      </c>
      <c r="AA134" s="16" t="e">
        <f>N134-'FIDO standard report'!M145</f>
        <v>#VALUE!</v>
      </c>
    </row>
    <row r="135" spans="1:27">
      <c r="A135" t="s">
        <v>680</v>
      </c>
      <c r="B135" s="6">
        <v>213435</v>
      </c>
      <c r="C135" s="6">
        <v>17033</v>
      </c>
      <c r="D135" t="s">
        <v>562</v>
      </c>
      <c r="E135" s="6">
        <v>17706</v>
      </c>
      <c r="F135" t="s">
        <v>562</v>
      </c>
      <c r="G135" s="6">
        <v>32467</v>
      </c>
      <c r="H135" s="6">
        <v>146229</v>
      </c>
      <c r="I135" t="s">
        <v>562</v>
      </c>
      <c r="J135" t="s">
        <v>562</v>
      </c>
      <c r="K135" t="s">
        <v>562</v>
      </c>
      <c r="L135" t="s">
        <v>562</v>
      </c>
      <c r="M135" t="s">
        <v>562</v>
      </c>
      <c r="N135" t="s">
        <v>562</v>
      </c>
      <c r="P135" s="16">
        <f>C135-'FIDO standard report'!B146</f>
        <v>-0.1011499999985972</v>
      </c>
      <c r="Q135" s="16" t="e">
        <f>D135-'FIDO standard report'!C146</f>
        <v>#VALUE!</v>
      </c>
      <c r="R135" s="16">
        <f>E135-'FIDO standard report'!D146</f>
        <v>0.14963999999963562</v>
      </c>
      <c r="S135" s="16" t="e">
        <f>F135-'FIDO standard report'!E146</f>
        <v>#VALUE!</v>
      </c>
      <c r="T135" s="16">
        <f>G135-'FIDO standard report'!F146</f>
        <v>0.19445999999879859</v>
      </c>
      <c r="U135" s="16">
        <f>H135-'FIDO standard report'!G146</f>
        <v>-7.8399999998509884E-2</v>
      </c>
      <c r="V135" s="16" t="e">
        <f>I135-'FIDO standard report'!H146</f>
        <v>#VALUE!</v>
      </c>
      <c r="W135" s="16" t="e">
        <f>J135-'FIDO standard report'!I146</f>
        <v>#VALUE!</v>
      </c>
      <c r="X135" s="16" t="e">
        <f>K135-'FIDO standard report'!J146</f>
        <v>#VALUE!</v>
      </c>
      <c r="Y135" s="16" t="e">
        <f>L135-'FIDO standard report'!K146</f>
        <v>#VALUE!</v>
      </c>
      <c r="Z135" s="16" t="e">
        <f>M135-'FIDO standard report'!L146</f>
        <v>#VALUE!</v>
      </c>
      <c r="AA135" s="16" t="e">
        <f>N135-'FIDO standard report'!M146</f>
        <v>#VALUE!</v>
      </c>
    </row>
    <row r="136" spans="1:27">
      <c r="A136" t="s">
        <v>681</v>
      </c>
      <c r="B136" s="6">
        <v>189456</v>
      </c>
      <c r="C136" t="s">
        <v>562</v>
      </c>
      <c r="D136" s="6">
        <v>15990</v>
      </c>
      <c r="E136" s="6">
        <v>86091</v>
      </c>
      <c r="F136" t="s">
        <v>562</v>
      </c>
      <c r="G136" s="6">
        <v>15375</v>
      </c>
      <c r="H136" s="6">
        <v>47624</v>
      </c>
      <c r="I136" s="6">
        <v>15599</v>
      </c>
      <c r="J136" s="6">
        <v>5822</v>
      </c>
      <c r="K136" t="s">
        <v>562</v>
      </c>
      <c r="L136" t="s">
        <v>562</v>
      </c>
      <c r="M136" t="s">
        <v>562</v>
      </c>
      <c r="N136" s="6">
        <v>2955</v>
      </c>
      <c r="P136" s="16" t="e">
        <f>C136-'FIDO standard report'!B147</f>
        <v>#VALUE!</v>
      </c>
      <c r="Q136" s="16">
        <f>D136-'FIDO standard report'!C147</f>
        <v>-0.33685999999943306</v>
      </c>
      <c r="R136" s="16">
        <f>E136-'FIDO standard report'!D147</f>
        <v>-0.19151999999303371</v>
      </c>
      <c r="S136" s="16" t="e">
        <f>F136-'FIDO standard report'!E147</f>
        <v>#VALUE!</v>
      </c>
      <c r="T136" s="16">
        <f>G136-'FIDO standard report'!F147</f>
        <v>0.23452999999972235</v>
      </c>
      <c r="U136" s="16">
        <f>H136-'FIDO standard report'!G147</f>
        <v>0.47204999999667052</v>
      </c>
      <c r="V136" s="16">
        <f>I136-'FIDO standard report'!H147</f>
        <v>-0.32331999999951222</v>
      </c>
      <c r="W136" s="16">
        <f>J136-'FIDO standard report'!I147</f>
        <v>0.43594699999994191</v>
      </c>
      <c r="X136" s="16" t="e">
        <f>K136-'FIDO standard report'!J147</f>
        <v>#VALUE!</v>
      </c>
      <c r="Y136" s="16" t="e">
        <f>L136-'FIDO standard report'!K147</f>
        <v>#VALUE!</v>
      </c>
      <c r="Z136" s="16" t="e">
        <f>M136-'FIDO standard report'!L147</f>
        <v>#VALUE!</v>
      </c>
      <c r="AA136" s="16">
        <f>N136-'FIDO standard report'!M147</f>
        <v>-0.30252299999983734</v>
      </c>
    </row>
    <row r="137" spans="1:27">
      <c r="A137" t="s">
        <v>682</v>
      </c>
      <c r="B137" s="6">
        <v>131356</v>
      </c>
      <c r="C137" t="s">
        <v>562</v>
      </c>
      <c r="D137" s="6">
        <v>24868</v>
      </c>
      <c r="E137" s="6">
        <v>30501</v>
      </c>
      <c r="F137" t="s">
        <v>562</v>
      </c>
      <c r="G137" s="6">
        <v>7979</v>
      </c>
      <c r="H137" s="6">
        <v>24559</v>
      </c>
      <c r="I137" s="6">
        <v>33218</v>
      </c>
      <c r="J137" s="6">
        <v>7277</v>
      </c>
      <c r="K137" t="s">
        <v>562</v>
      </c>
      <c r="L137" t="s">
        <v>562</v>
      </c>
      <c r="M137" t="s">
        <v>562</v>
      </c>
      <c r="N137" s="6">
        <v>2954</v>
      </c>
      <c r="P137" s="16" t="e">
        <f>C137-'FIDO standard report'!B148</f>
        <v>#VALUE!</v>
      </c>
      <c r="Q137" s="16">
        <f>D137-'FIDO standard report'!C148</f>
        <v>-0.20084000000133528</v>
      </c>
      <c r="R137" s="16">
        <f>E137-'FIDO standard report'!D148</f>
        <v>-0.2959999999984575</v>
      </c>
      <c r="S137" s="16" t="e">
        <f>F137-'FIDO standard report'!E148</f>
        <v>#VALUE!</v>
      </c>
      <c r="T137" s="16">
        <f>G137-'FIDO standard report'!F148</f>
        <v>0.11361200000010285</v>
      </c>
      <c r="U137" s="16">
        <f>H137-'FIDO standard report'!G148</f>
        <v>-0.27323999999862281</v>
      </c>
      <c r="V137" s="16">
        <f>I137-'FIDO standard report'!H148</f>
        <v>0.44692999999824679</v>
      </c>
      <c r="W137" s="16">
        <f>J137-'FIDO standard report'!I148</f>
        <v>4.4933999999557273E-2</v>
      </c>
      <c r="X137" s="16" t="e">
        <f>K137-'FIDO standard report'!J148</f>
        <v>#VALUE!</v>
      </c>
      <c r="Y137" s="16" t="e">
        <f>L137-'FIDO standard report'!K148</f>
        <v>#VALUE!</v>
      </c>
      <c r="Z137" s="16" t="e">
        <f>M137-'FIDO standard report'!L148</f>
        <v>#VALUE!</v>
      </c>
      <c r="AA137" s="16">
        <f>N137-'FIDO standard report'!M148</f>
        <v>-0.18930399999999281</v>
      </c>
    </row>
    <row r="138" spans="1:27">
      <c r="A138" t="s">
        <v>683</v>
      </c>
      <c r="B138" s="6">
        <v>25046</v>
      </c>
      <c r="C138" t="s">
        <v>562</v>
      </c>
      <c r="D138" t="s">
        <v>562</v>
      </c>
      <c r="E138" s="6">
        <v>11919</v>
      </c>
      <c r="F138" t="s">
        <v>562</v>
      </c>
      <c r="G138" t="s">
        <v>562</v>
      </c>
      <c r="H138" s="6">
        <v>11596</v>
      </c>
      <c r="I138" t="s">
        <v>562</v>
      </c>
      <c r="J138" s="6">
        <v>1531</v>
      </c>
      <c r="K138" t="s">
        <v>562</v>
      </c>
      <c r="L138" t="s">
        <v>562</v>
      </c>
      <c r="M138" t="s">
        <v>562</v>
      </c>
      <c r="N138" t="s">
        <v>562</v>
      </c>
      <c r="P138" s="16" t="e">
        <f>C138-'FIDO standard report'!B149</f>
        <v>#VALUE!</v>
      </c>
      <c r="Q138" s="16" t="e">
        <f>D138-'FIDO standard report'!C149</f>
        <v>#VALUE!</v>
      </c>
      <c r="R138" s="16">
        <f>E138-'FIDO standard report'!D149</f>
        <v>0.11269999999967695</v>
      </c>
      <c r="S138" s="16" t="e">
        <f>F138-'FIDO standard report'!E149</f>
        <v>#VALUE!</v>
      </c>
      <c r="T138" s="16" t="e">
        <f>G138-'FIDO standard report'!F149</f>
        <v>#VALUE!</v>
      </c>
      <c r="U138" s="16">
        <f>H138-'FIDO standard report'!G149</f>
        <v>-0.13159000000086962</v>
      </c>
      <c r="V138" s="16" t="e">
        <f>I138-'FIDO standard report'!H149</f>
        <v>#VALUE!</v>
      </c>
      <c r="W138" s="16">
        <f>J138-'FIDO standard report'!I149</f>
        <v>7.7549000000090018E-2</v>
      </c>
      <c r="X138" s="16" t="e">
        <f>K138-'FIDO standard report'!J149</f>
        <v>#VALUE!</v>
      </c>
      <c r="Y138" s="16" t="e">
        <f>L138-'FIDO standard report'!K149</f>
        <v>#VALUE!</v>
      </c>
      <c r="Z138" s="16" t="e">
        <f>M138-'FIDO standard report'!L149</f>
        <v>#VALUE!</v>
      </c>
      <c r="AA138" s="16" t="e">
        <f>N138-'FIDO standard report'!M149</f>
        <v>#VALUE!</v>
      </c>
    </row>
    <row r="139" spans="1:27">
      <c r="A139" t="s">
        <v>684</v>
      </c>
      <c r="B139" s="6">
        <v>112908</v>
      </c>
      <c r="C139" t="s">
        <v>562</v>
      </c>
      <c r="D139" t="s">
        <v>562</v>
      </c>
      <c r="E139" s="6">
        <v>56819</v>
      </c>
      <c r="F139" t="s">
        <v>562</v>
      </c>
      <c r="G139" s="6">
        <v>20631</v>
      </c>
      <c r="H139" s="6">
        <v>26551</v>
      </c>
      <c r="I139" s="6">
        <v>8908</v>
      </c>
      <c r="J139" t="s">
        <v>562</v>
      </c>
      <c r="K139" t="s">
        <v>562</v>
      </c>
      <c r="L139" t="s">
        <v>562</v>
      </c>
      <c r="M139" t="s">
        <v>562</v>
      </c>
      <c r="N139" t="s">
        <v>562</v>
      </c>
      <c r="P139" s="16" t="e">
        <f>C139-'FIDO standard report'!B150</f>
        <v>#VALUE!</v>
      </c>
      <c r="Q139" s="16" t="e">
        <f>D139-'FIDO standard report'!C150</f>
        <v>#VALUE!</v>
      </c>
      <c r="R139" s="16">
        <f>E139-'FIDO standard report'!D150</f>
        <v>0.11879999999655411</v>
      </c>
      <c r="S139" s="16" t="e">
        <f>F139-'FIDO standard report'!E150</f>
        <v>#VALUE!</v>
      </c>
      <c r="T139" s="16">
        <f>G139-'FIDO standard report'!F150</f>
        <v>0.47633000000132597</v>
      </c>
      <c r="U139" s="16">
        <f>H139-'FIDO standard report'!G150</f>
        <v>0.39694999999846914</v>
      </c>
      <c r="V139" s="16">
        <f>I139-'FIDO standard report'!H150</f>
        <v>0.16836999999941327</v>
      </c>
      <c r="W139" s="16" t="e">
        <f>J139-'FIDO standard report'!I150</f>
        <v>#VALUE!</v>
      </c>
      <c r="X139" s="16" t="e">
        <f>K139-'FIDO standard report'!J150</f>
        <v>#VALUE!</v>
      </c>
      <c r="Y139" s="16" t="e">
        <f>L139-'FIDO standard report'!K150</f>
        <v>#VALUE!</v>
      </c>
      <c r="Z139" s="16" t="e">
        <f>M139-'FIDO standard report'!L150</f>
        <v>#VALUE!</v>
      </c>
      <c r="AA139" s="16" t="e">
        <f>N139-'FIDO standard report'!M150</f>
        <v>#VALUE!</v>
      </c>
    </row>
    <row r="140" spans="1:27">
      <c r="A140" t="s">
        <v>685</v>
      </c>
      <c r="B140" s="6">
        <v>332616</v>
      </c>
      <c r="C140" t="s">
        <v>562</v>
      </c>
      <c r="D140" s="6">
        <v>26738</v>
      </c>
      <c r="E140" s="6">
        <v>114705</v>
      </c>
      <c r="F140" t="s">
        <v>562</v>
      </c>
      <c r="G140" s="6">
        <v>29680</v>
      </c>
      <c r="H140" s="6">
        <v>39199</v>
      </c>
      <c r="I140" s="6">
        <v>98711</v>
      </c>
      <c r="J140" s="6">
        <v>7677</v>
      </c>
      <c r="K140" s="6">
        <v>3697</v>
      </c>
      <c r="L140" t="s">
        <v>562</v>
      </c>
      <c r="M140" s="6">
        <v>5761</v>
      </c>
      <c r="N140" s="6">
        <v>6447</v>
      </c>
      <c r="P140" s="16" t="e">
        <f>C140-'FIDO standard report'!B151</f>
        <v>#VALUE!</v>
      </c>
      <c r="Q140" s="16">
        <f>D140-'FIDO standard report'!C151</f>
        <v>-0.38058000000091852</v>
      </c>
      <c r="R140" s="16">
        <f>E140-'FIDO standard report'!D151</f>
        <v>0.17489999999816064</v>
      </c>
      <c r="S140" s="16" t="e">
        <f>F140-'FIDO standard report'!E151</f>
        <v>#VALUE!</v>
      </c>
      <c r="T140" s="16">
        <f>G140-'FIDO standard report'!F151</f>
        <v>-0.27111000000149943</v>
      </c>
      <c r="U140" s="16">
        <f>H140-'FIDO standard report'!G151</f>
        <v>-0.48668000000179745</v>
      </c>
      <c r="V140" s="16">
        <f>I140-'FIDO standard report'!H151</f>
        <v>8.2550000006449409E-2</v>
      </c>
      <c r="W140" s="16">
        <f>J140-'FIDO standard report'!I151</f>
        <v>-0.2641219999995883</v>
      </c>
      <c r="X140" s="16">
        <f>K140-'FIDO standard report'!J151</f>
        <v>-0.4859839999999167</v>
      </c>
      <c r="Y140" s="16" t="e">
        <f>L140-'FIDO standard report'!K151</f>
        <v>#VALUE!</v>
      </c>
      <c r="Z140" s="16">
        <f>M140-'FIDO standard report'!L151</f>
        <v>0.45179199999984121</v>
      </c>
      <c r="AA140" s="16">
        <f>N140-'FIDO standard report'!M151</f>
        <v>-7.6737999999750173E-2</v>
      </c>
    </row>
    <row r="141" spans="1:27">
      <c r="A141" t="s">
        <v>686</v>
      </c>
      <c r="B141" s="6">
        <v>47837</v>
      </c>
      <c r="C141" t="s">
        <v>562</v>
      </c>
      <c r="D141" s="6">
        <v>28530</v>
      </c>
      <c r="E141" s="6">
        <v>6230</v>
      </c>
      <c r="F141" t="s">
        <v>562</v>
      </c>
      <c r="G141" t="s">
        <v>562</v>
      </c>
      <c r="H141" s="6">
        <v>13076</v>
      </c>
      <c r="I141" t="s">
        <v>562</v>
      </c>
      <c r="J141" t="s">
        <v>562</v>
      </c>
      <c r="K141" t="s">
        <v>562</v>
      </c>
      <c r="L141" t="s">
        <v>562</v>
      </c>
      <c r="M141" t="s">
        <v>562</v>
      </c>
      <c r="N141" t="s">
        <v>562</v>
      </c>
      <c r="P141" s="16" t="e">
        <f>C141-'FIDO standard report'!B152</f>
        <v>#VALUE!</v>
      </c>
      <c r="Q141" s="16">
        <f>D141-'FIDO standard report'!C152</f>
        <v>0.23111000000062631</v>
      </c>
      <c r="R141" s="16">
        <f>E141-'FIDO standard report'!D152</f>
        <v>-0.38708099999985279</v>
      </c>
      <c r="S141" s="16" t="e">
        <f>F141-'FIDO standard report'!E152</f>
        <v>#VALUE!</v>
      </c>
      <c r="T141" s="16" t="e">
        <f>G141-'FIDO standard report'!F152</f>
        <v>#VALUE!</v>
      </c>
      <c r="U141" s="16">
        <f>H141-'FIDO standard report'!G152</f>
        <v>-0.41573000000062166</v>
      </c>
      <c r="V141" s="16" t="e">
        <f>I141-'FIDO standard report'!H152</f>
        <v>#VALUE!</v>
      </c>
      <c r="W141" s="16" t="e">
        <f>J141-'FIDO standard report'!I152</f>
        <v>#VALUE!</v>
      </c>
      <c r="X141" s="16" t="e">
        <f>K141-'FIDO standard report'!J152</f>
        <v>#VALUE!</v>
      </c>
      <c r="Y141" s="16" t="e">
        <f>L141-'FIDO standard report'!K152</f>
        <v>#VALUE!</v>
      </c>
      <c r="Z141" s="16" t="e">
        <f>M141-'FIDO standard report'!L152</f>
        <v>#VALUE!</v>
      </c>
      <c r="AA141" s="16" t="e">
        <f>N141-'FIDO standard report'!M152</f>
        <v>#VALUE!</v>
      </c>
    </row>
    <row r="142" spans="1:27">
      <c r="A142" t="s">
        <v>687</v>
      </c>
      <c r="B142" s="6">
        <v>88726</v>
      </c>
      <c r="C142" t="s">
        <v>562</v>
      </c>
      <c r="D142" t="s">
        <v>562</v>
      </c>
      <c r="E142" s="6">
        <v>23283</v>
      </c>
      <c r="F142" t="s">
        <v>562</v>
      </c>
      <c r="G142" s="6">
        <v>17240</v>
      </c>
      <c r="H142" s="6">
        <v>26327</v>
      </c>
      <c r="I142" s="6">
        <v>11644</v>
      </c>
      <c r="J142" s="6">
        <v>10234</v>
      </c>
      <c r="K142" t="s">
        <v>562</v>
      </c>
      <c r="L142" t="s">
        <v>562</v>
      </c>
      <c r="M142" t="s">
        <v>562</v>
      </c>
      <c r="N142" t="s">
        <v>562</v>
      </c>
      <c r="P142" s="16" t="e">
        <f>C142-'FIDO standard report'!B153</f>
        <v>#VALUE!</v>
      </c>
      <c r="Q142" s="16" t="e">
        <f>D142-'FIDO standard report'!C153</f>
        <v>#VALUE!</v>
      </c>
      <c r="R142" s="16">
        <f>E142-'FIDO standard report'!D153</f>
        <v>0.33593000000109896</v>
      </c>
      <c r="S142" s="16" t="e">
        <f>F142-'FIDO standard report'!E153</f>
        <v>#VALUE!</v>
      </c>
      <c r="T142" s="16">
        <f>G142-'FIDO standard report'!F153</f>
        <v>0.33144000000174856</v>
      </c>
      <c r="U142" s="16">
        <f>H142-'FIDO standard report'!G153</f>
        <v>0.49237999999968451</v>
      </c>
      <c r="V142" s="16">
        <f>I142-'FIDO standard report'!H153</f>
        <v>0.43698000000040338</v>
      </c>
      <c r="W142" s="16">
        <f>J142-'FIDO standard report'!I153</f>
        <v>-8.0899999993562233E-3</v>
      </c>
      <c r="X142" s="16" t="e">
        <f>K142-'FIDO standard report'!J153</f>
        <v>#VALUE!</v>
      </c>
      <c r="Y142" s="16" t="e">
        <f>L142-'FIDO standard report'!K153</f>
        <v>#VALUE!</v>
      </c>
      <c r="Z142" s="16" t="e">
        <f>M142-'FIDO standard report'!L153</f>
        <v>#VALUE!</v>
      </c>
      <c r="AA142" s="16" t="e">
        <f>N142-'FIDO standard report'!M153</f>
        <v>#VALUE!</v>
      </c>
    </row>
    <row r="143" spans="1:27">
      <c r="A143" t="s">
        <v>688</v>
      </c>
      <c r="B143" s="6">
        <v>92027</v>
      </c>
      <c r="C143" t="s">
        <v>562</v>
      </c>
      <c r="D143" t="s">
        <v>562</v>
      </c>
      <c r="E143" s="6">
        <v>11739</v>
      </c>
      <c r="F143" t="s">
        <v>562</v>
      </c>
      <c r="G143" s="6">
        <v>7518</v>
      </c>
      <c r="H143" s="6">
        <v>69898</v>
      </c>
      <c r="I143" s="6">
        <v>2871</v>
      </c>
      <c r="J143" t="s">
        <v>562</v>
      </c>
      <c r="K143" t="s">
        <v>562</v>
      </c>
      <c r="L143" t="s">
        <v>562</v>
      </c>
      <c r="M143" t="s">
        <v>562</v>
      </c>
      <c r="N143" t="s">
        <v>562</v>
      </c>
      <c r="P143" s="16" t="e">
        <f>C143-'FIDO standard report'!B154</f>
        <v>#VALUE!</v>
      </c>
      <c r="Q143" s="16" t="e">
        <f>D143-'FIDO standard report'!C154</f>
        <v>#VALUE!</v>
      </c>
      <c r="R143" s="16">
        <f>E143-'FIDO standard report'!D154</f>
        <v>-0.44201000000066415</v>
      </c>
      <c r="S143" s="16" t="e">
        <f>F143-'FIDO standard report'!E154</f>
        <v>#VALUE!</v>
      </c>
      <c r="T143" s="16">
        <f>G143-'FIDO standard report'!F154</f>
        <v>-0.21963400000004185</v>
      </c>
      <c r="U143" s="16">
        <f>H143-'FIDO standard report'!G154</f>
        <v>-0.40743000000657048</v>
      </c>
      <c r="V143" s="16">
        <f>I143-'FIDO standard report'!H154</f>
        <v>1.0659999999916181E-2</v>
      </c>
      <c r="W143" s="16" t="e">
        <f>J143-'FIDO standard report'!I154</f>
        <v>#VALUE!</v>
      </c>
      <c r="X143" s="16" t="e">
        <f>K143-'FIDO standard report'!J154</f>
        <v>#VALUE!</v>
      </c>
      <c r="Y143" s="16" t="e">
        <f>L143-'FIDO standard report'!K154</f>
        <v>#VALUE!</v>
      </c>
      <c r="Z143" s="16" t="e">
        <f>M143-'FIDO standard report'!L154</f>
        <v>#VALUE!</v>
      </c>
      <c r="AA143" s="16" t="e">
        <f>N143-'FIDO standard report'!M154</f>
        <v>#VALUE!</v>
      </c>
    </row>
    <row r="144" spans="1:27">
      <c r="A144" t="s">
        <v>689</v>
      </c>
      <c r="B144" s="6">
        <v>239109</v>
      </c>
      <c r="C144" t="s">
        <v>562</v>
      </c>
      <c r="D144" t="s">
        <v>562</v>
      </c>
      <c r="E144" s="6">
        <v>109794</v>
      </c>
      <c r="F144" t="s">
        <v>562</v>
      </c>
      <c r="G144" s="6">
        <v>23247</v>
      </c>
      <c r="H144" s="6">
        <v>85761</v>
      </c>
      <c r="I144" s="6">
        <v>17395</v>
      </c>
      <c r="J144">
        <v>1455</v>
      </c>
      <c r="K144" t="s">
        <v>562</v>
      </c>
      <c r="L144" t="s">
        <v>562</v>
      </c>
      <c r="M144" t="s">
        <v>562</v>
      </c>
      <c r="N144" s="6">
        <v>1455</v>
      </c>
      <c r="P144" s="16" t="e">
        <f>C144-'FIDO standard report'!B155</f>
        <v>#VALUE!</v>
      </c>
      <c r="Q144" s="16" t="e">
        <f>D144-'FIDO standard report'!C155</f>
        <v>#VALUE!</v>
      </c>
      <c r="R144" s="16">
        <f>E144-'FIDO standard report'!D155</f>
        <v>-0.23609999999462161</v>
      </c>
      <c r="S144" s="16" t="e">
        <f>F144-'FIDO standard report'!E155</f>
        <v>#VALUE!</v>
      </c>
      <c r="T144" s="16">
        <f>G144-'FIDO standard report'!F155</f>
        <v>-0.32498000000123284</v>
      </c>
      <c r="U144" s="16">
        <f>H144-'FIDO standard report'!G155</f>
        <v>-0.39745999999286141</v>
      </c>
      <c r="V144" s="16">
        <f>I144-'FIDO standard report'!H155</f>
        <v>-8.713999999963562E-2</v>
      </c>
      <c r="W144" s="16">
        <f>J144-'FIDO standard report'!I155</f>
        <v>-0.39101299999992989</v>
      </c>
      <c r="X144" s="16" t="e">
        <f>K144-'FIDO standard report'!J155</f>
        <v>#VALUE!</v>
      </c>
      <c r="Y144" s="16" t="e">
        <f>L144-'FIDO standard report'!K155</f>
        <v>#VALUE!</v>
      </c>
      <c r="Z144" s="16" t="e">
        <f>M144-'FIDO standard report'!L155</f>
        <v>#VALUE!</v>
      </c>
      <c r="AA144" s="16">
        <f>N144-'FIDO standard report'!M155</f>
        <v>-0.39101299999992989</v>
      </c>
    </row>
    <row r="145" spans="1:27">
      <c r="A145" t="s">
        <v>690</v>
      </c>
      <c r="B145" s="6">
        <v>196804</v>
      </c>
      <c r="C145" t="s">
        <v>562</v>
      </c>
      <c r="D145" s="6">
        <v>14511</v>
      </c>
      <c r="E145" s="6">
        <v>72111</v>
      </c>
      <c r="F145" t="s">
        <v>562</v>
      </c>
      <c r="G145" s="6">
        <v>21653</v>
      </c>
      <c r="H145" s="6">
        <v>33068</v>
      </c>
      <c r="I145" s="6">
        <v>44208</v>
      </c>
      <c r="J145" s="6">
        <v>5627</v>
      </c>
      <c r="K145" t="s">
        <v>562</v>
      </c>
      <c r="L145" t="s">
        <v>562</v>
      </c>
      <c r="M145" t="s">
        <v>562</v>
      </c>
      <c r="N145" s="6">
        <v>5626</v>
      </c>
      <c r="P145" s="16" t="e">
        <f>C145-'FIDO standard report'!B156</f>
        <v>#VALUE!</v>
      </c>
      <c r="Q145" s="16">
        <f>D145-'FIDO standard report'!C156</f>
        <v>4.109000000062224E-2</v>
      </c>
      <c r="R145" s="16">
        <f>E145-'FIDO standard report'!D156</f>
        <v>-0.41847999999299645</v>
      </c>
      <c r="S145" s="16" t="e">
        <f>F145-'FIDO standard report'!E156</f>
        <v>#VALUE!</v>
      </c>
      <c r="T145" s="16">
        <f>G145-'FIDO standard report'!F156</f>
        <v>-0.35758999999961816</v>
      </c>
      <c r="U145" s="16">
        <f>H145-'FIDO standard report'!G156</f>
        <v>0.25918999999703374</v>
      </c>
      <c r="V145" s="16">
        <f>I145-'FIDO standard report'!H156</f>
        <v>0.33247000000119442</v>
      </c>
      <c r="W145" s="16">
        <f>J145-'FIDO standard report'!I156</f>
        <v>-6.801999999970576E-2</v>
      </c>
      <c r="X145" s="16" t="e">
        <f>K145-'FIDO standard report'!J156</f>
        <v>#VALUE!</v>
      </c>
      <c r="Y145" s="16" t="e">
        <f>L145-'FIDO standard report'!K156</f>
        <v>#VALUE!</v>
      </c>
      <c r="Z145" s="16" t="e">
        <f>M145-'FIDO standard report'!L156</f>
        <v>#VALUE!</v>
      </c>
      <c r="AA145" s="16">
        <f>N145-'FIDO standard report'!M156</f>
        <v>0.47009199999956763</v>
      </c>
    </row>
    <row r="146" spans="1:27">
      <c r="A146" t="s">
        <v>691</v>
      </c>
      <c r="B146" s="6">
        <v>209497</v>
      </c>
      <c r="C146" t="s">
        <v>562</v>
      </c>
      <c r="D146" t="s">
        <v>562</v>
      </c>
      <c r="E146" s="6">
        <v>110598</v>
      </c>
      <c r="F146" t="s">
        <v>562</v>
      </c>
      <c r="G146" s="6">
        <v>26045</v>
      </c>
      <c r="H146" s="6">
        <v>51439</v>
      </c>
      <c r="I146" s="6">
        <v>14313</v>
      </c>
      <c r="J146" s="6">
        <v>5645</v>
      </c>
      <c r="K146" t="s">
        <v>562</v>
      </c>
      <c r="L146" t="s">
        <v>562</v>
      </c>
      <c r="M146" t="s">
        <v>562</v>
      </c>
      <c r="N146" s="6">
        <v>1455</v>
      </c>
      <c r="P146" s="16" t="e">
        <f>C146-'FIDO standard report'!B157</f>
        <v>#VALUE!</v>
      </c>
      <c r="Q146" s="16" t="e">
        <f>D146-'FIDO standard report'!C157</f>
        <v>#VALUE!</v>
      </c>
      <c r="R146" s="16">
        <f>E146-'FIDO standard report'!D157</f>
        <v>-6.3200000004144385E-2</v>
      </c>
      <c r="S146" s="16" t="e">
        <f>F146-'FIDO standard report'!E157</f>
        <v>#VALUE!</v>
      </c>
      <c r="T146" s="16">
        <f>G146-'FIDO standard report'!F157</f>
        <v>-0.38592000000062399</v>
      </c>
      <c r="U146" s="16">
        <f>H146-'FIDO standard report'!G157</f>
        <v>-0.31794999999692664</v>
      </c>
      <c r="V146" s="16">
        <f>I146-'FIDO standard report'!H157</f>
        <v>-0.11371999999937543</v>
      </c>
      <c r="W146" s="16">
        <f>J146-'FIDO standard report'!I157</f>
        <v>-0.40352400000028865</v>
      </c>
      <c r="X146" s="16" t="e">
        <f>K146-'FIDO standard report'!J157</f>
        <v>#VALUE!</v>
      </c>
      <c r="Y146" s="16" t="e">
        <f>L146-'FIDO standard report'!K157</f>
        <v>#VALUE!</v>
      </c>
      <c r="Z146" s="16" t="e">
        <f>M146-'FIDO standard report'!L157</f>
        <v>#VALUE!</v>
      </c>
      <c r="AA146" s="16">
        <f>N146-'FIDO standard report'!M157</f>
        <v>-0.39101299999992989</v>
      </c>
    </row>
    <row r="147" spans="1:27">
      <c r="A147" t="s">
        <v>692</v>
      </c>
      <c r="B147" s="6">
        <v>121938</v>
      </c>
      <c r="C147" t="s">
        <v>562</v>
      </c>
      <c r="D147" t="s">
        <v>562</v>
      </c>
      <c r="E147" s="6">
        <v>73242</v>
      </c>
      <c r="F147" t="s">
        <v>562</v>
      </c>
      <c r="G147" s="6">
        <v>9545</v>
      </c>
      <c r="H147" s="6">
        <v>34147</v>
      </c>
      <c r="I147" t="s">
        <v>562</v>
      </c>
      <c r="J147" s="6">
        <v>5005</v>
      </c>
      <c r="K147" t="s">
        <v>562</v>
      </c>
      <c r="L147" t="s">
        <v>562</v>
      </c>
      <c r="M147" t="s">
        <v>562</v>
      </c>
      <c r="N147" t="s">
        <v>562</v>
      </c>
      <c r="P147" s="16" t="e">
        <f>C147-'FIDO standard report'!B158</f>
        <v>#VALUE!</v>
      </c>
      <c r="Q147" s="16" t="e">
        <f>D147-'FIDO standard report'!C158</f>
        <v>#VALUE!</v>
      </c>
      <c r="R147" s="16">
        <f>E147-'FIDO standard report'!D158</f>
        <v>0.31119999999646097</v>
      </c>
      <c r="S147" s="16" t="e">
        <f>F147-'FIDO standard report'!E158</f>
        <v>#VALUE!</v>
      </c>
      <c r="T147" s="16">
        <f>G147-'FIDO standard report'!F158</f>
        <v>0.26912599999923259</v>
      </c>
      <c r="U147" s="16">
        <f>H147-'FIDO standard report'!G158</f>
        <v>0.36837999999988824</v>
      </c>
      <c r="V147" s="16" t="e">
        <f>I147-'FIDO standard report'!H158</f>
        <v>#VALUE!</v>
      </c>
      <c r="W147" s="16">
        <f>J147-'FIDO standard report'!I158</f>
        <v>-0.38077200000043376</v>
      </c>
      <c r="X147" s="16" t="e">
        <f>K147-'FIDO standard report'!J158</f>
        <v>#VALUE!</v>
      </c>
      <c r="Y147" s="16" t="e">
        <f>L147-'FIDO standard report'!K158</f>
        <v>#VALUE!</v>
      </c>
      <c r="Z147" s="16" t="e">
        <f>M147-'FIDO standard report'!L158</f>
        <v>#VALUE!</v>
      </c>
      <c r="AA147" s="16" t="e">
        <f>N147-'FIDO standard report'!M158</f>
        <v>#VALUE!</v>
      </c>
    </row>
    <row r="148" spans="1:27">
      <c r="A148" t="s">
        <v>693</v>
      </c>
      <c r="B148" s="6">
        <v>184830</v>
      </c>
      <c r="C148" t="s">
        <v>562</v>
      </c>
      <c r="D148" s="6">
        <v>51308</v>
      </c>
      <c r="E148" s="6">
        <v>55565</v>
      </c>
      <c r="F148" t="s">
        <v>562</v>
      </c>
      <c r="G148" s="6">
        <v>20370</v>
      </c>
      <c r="H148" s="6">
        <v>12384</v>
      </c>
      <c r="I148" s="6">
        <v>35074</v>
      </c>
      <c r="J148" s="6">
        <v>1440</v>
      </c>
      <c r="K148" t="s">
        <v>562</v>
      </c>
      <c r="L148" t="s">
        <v>562</v>
      </c>
      <c r="M148" t="s">
        <v>562</v>
      </c>
      <c r="N148" s="6">
        <v>8689</v>
      </c>
      <c r="P148" s="16" t="e">
        <f>C148-'FIDO standard report'!B159</f>
        <v>#VALUE!</v>
      </c>
      <c r="Q148" s="16">
        <f>D148-'FIDO standard report'!C159</f>
        <v>0.18456999999762047</v>
      </c>
      <c r="R148" s="16">
        <f>E148-'FIDO standard report'!D159</f>
        <v>-0.25351000000227941</v>
      </c>
      <c r="S148" s="16" t="e">
        <f>F148-'FIDO standard report'!E159</f>
        <v>#VALUE!</v>
      </c>
      <c r="T148" s="16">
        <f>G148-'FIDO standard report'!F159</f>
        <v>-0.23923999999897205</v>
      </c>
      <c r="U148" s="16">
        <f>H148-'FIDO standard report'!G159</f>
        <v>6.7549999999755528E-2</v>
      </c>
      <c r="V148" s="16">
        <f>I148-'FIDO standard report'!H159</f>
        <v>-7.0299999999406282E-2</v>
      </c>
      <c r="W148" s="16">
        <f>J148-'FIDO standard report'!I159</f>
        <v>-0.1370520000000397</v>
      </c>
      <c r="X148" s="16" t="e">
        <f>K148-'FIDO standard report'!J159</f>
        <v>#VALUE!</v>
      </c>
      <c r="Y148" s="16" t="e">
        <f>L148-'FIDO standard report'!K159</f>
        <v>#VALUE!</v>
      </c>
      <c r="Z148" s="16" t="e">
        <f>M148-'FIDO standard report'!L159</f>
        <v>#VALUE!</v>
      </c>
      <c r="AA148" s="16">
        <f>N148-'FIDO standard report'!M159</f>
        <v>0.18953800000053889</v>
      </c>
    </row>
    <row r="149" spans="1:27">
      <c r="A149" t="s">
        <v>694</v>
      </c>
      <c r="B149" s="6">
        <v>235706</v>
      </c>
      <c r="C149" t="s">
        <v>562</v>
      </c>
      <c r="D149" s="6">
        <v>47580</v>
      </c>
      <c r="E149" s="6">
        <v>81144</v>
      </c>
      <c r="F149" t="s">
        <v>562</v>
      </c>
      <c r="G149" s="6">
        <v>27964</v>
      </c>
      <c r="H149" s="6">
        <v>48912</v>
      </c>
      <c r="I149" s="6">
        <v>23583</v>
      </c>
      <c r="J149" t="s">
        <v>562</v>
      </c>
      <c r="K149" t="s">
        <v>562</v>
      </c>
      <c r="L149" t="s">
        <v>562</v>
      </c>
      <c r="M149" s="6">
        <v>6523</v>
      </c>
      <c r="N149" t="s">
        <v>562</v>
      </c>
      <c r="P149" s="16" t="e">
        <f>C149-'FIDO standard report'!B160</f>
        <v>#VALUE!</v>
      </c>
      <c r="Q149" s="16">
        <f>D149-'FIDO standard report'!C160</f>
        <v>0.4493399999992107</v>
      </c>
      <c r="R149" s="16">
        <f>E149-'FIDO standard report'!D160</f>
        <v>-1.7250000004423782E-2</v>
      </c>
      <c r="S149" s="16" t="e">
        <f>F149-'FIDO standard report'!E160</f>
        <v>#VALUE!</v>
      </c>
      <c r="T149" s="16">
        <f>G149-'FIDO standard report'!F160</f>
        <v>-7.2729999999864958E-2</v>
      </c>
      <c r="U149" s="16">
        <f>H149-'FIDO standard report'!G160</f>
        <v>2.8500000000349246E-2</v>
      </c>
      <c r="V149" s="16">
        <f>I149-'FIDO standard report'!H160</f>
        <v>0.36448999999993248</v>
      </c>
      <c r="W149" s="16" t="e">
        <f>J149-'FIDO standard report'!I160</f>
        <v>#VALUE!</v>
      </c>
      <c r="X149" s="16" t="e">
        <f>K149-'FIDO standard report'!J160</f>
        <v>#VALUE!</v>
      </c>
      <c r="Y149" s="16" t="e">
        <f>L149-'FIDO standard report'!K160</f>
        <v>#VALUE!</v>
      </c>
      <c r="Z149" s="16">
        <f>M149-'FIDO standard report'!L160</f>
        <v>-0.49537500000042201</v>
      </c>
      <c r="AA149" s="16" t="e">
        <f>N149-'FIDO standard report'!M160</f>
        <v>#VALUE!</v>
      </c>
    </row>
    <row r="150" spans="1:27">
      <c r="A150" t="s">
        <v>695</v>
      </c>
      <c r="B150" s="6">
        <v>247855</v>
      </c>
      <c r="C150" t="s">
        <v>562</v>
      </c>
      <c r="D150" s="6">
        <v>37605</v>
      </c>
      <c r="E150" s="6">
        <v>92159</v>
      </c>
      <c r="F150" t="s">
        <v>562</v>
      </c>
      <c r="G150" s="6">
        <v>20304</v>
      </c>
      <c r="H150" s="6">
        <v>16736</v>
      </c>
      <c r="I150" s="6">
        <v>64739</v>
      </c>
      <c r="J150" s="6">
        <v>10551</v>
      </c>
      <c r="K150" s="6">
        <v>5761</v>
      </c>
      <c r="L150" t="s">
        <v>562</v>
      </c>
      <c r="M150" t="s">
        <v>562</v>
      </c>
      <c r="N150" t="s">
        <v>562</v>
      </c>
      <c r="P150" s="16" t="e">
        <f>C150-'FIDO standard report'!B161</f>
        <v>#VALUE!</v>
      </c>
      <c r="Q150" s="16">
        <f>D150-'FIDO standard report'!C161</f>
        <v>-0.33982000000105472</v>
      </c>
      <c r="R150" s="16">
        <f>E150-'FIDO standard report'!D161</f>
        <v>-0.21371999999973923</v>
      </c>
      <c r="S150" s="16" t="e">
        <f>F150-'FIDO standard report'!E161</f>
        <v>#VALUE!</v>
      </c>
      <c r="T150" s="16">
        <f>G150-'FIDO standard report'!F161</f>
        <v>-0.12591999999858672</v>
      </c>
      <c r="U150" s="16">
        <f>H150-'FIDO standard report'!G161</f>
        <v>-0.45793000000048778</v>
      </c>
      <c r="V150" s="16">
        <f>I150-'FIDO standard report'!H161</f>
        <v>-8.5610000001906883E-2</v>
      </c>
      <c r="W150" s="16">
        <f>J150-'FIDO standard report'!I161</f>
        <v>0.49880999999913911</v>
      </c>
      <c r="X150" s="16">
        <f>K150-'FIDO standard report'!J161</f>
        <v>0.45179199999984121</v>
      </c>
      <c r="Y150" s="16" t="e">
        <f>L150-'FIDO standard report'!K161</f>
        <v>#VALUE!</v>
      </c>
      <c r="Z150" s="16" t="e">
        <f>M150-'FIDO standard report'!L161</f>
        <v>#VALUE!</v>
      </c>
      <c r="AA150" s="16" t="e">
        <f>N150-'FIDO standard report'!M161</f>
        <v>#VALUE!</v>
      </c>
    </row>
    <row r="151" spans="1:27">
      <c r="A151" t="s">
        <v>696</v>
      </c>
      <c r="B151" s="6">
        <v>155552</v>
      </c>
      <c r="C151" t="s">
        <v>562</v>
      </c>
      <c r="D151" s="6">
        <v>10643</v>
      </c>
      <c r="E151" s="6">
        <v>40254</v>
      </c>
      <c r="F151" t="s">
        <v>562</v>
      </c>
      <c r="G151" s="6">
        <v>8029</v>
      </c>
      <c r="H151" s="6">
        <v>37856</v>
      </c>
      <c r="I151" s="6">
        <v>55922</v>
      </c>
      <c r="J151" t="s">
        <v>562</v>
      </c>
      <c r="K151" t="s">
        <v>562</v>
      </c>
      <c r="L151" t="s">
        <v>562</v>
      </c>
      <c r="M151" t="s">
        <v>562</v>
      </c>
      <c r="N151" s="6">
        <v>2849</v>
      </c>
      <c r="P151" s="16" t="e">
        <f>C151-'FIDO standard report'!B162</f>
        <v>#VALUE!</v>
      </c>
      <c r="Q151" s="16">
        <f>D151-'FIDO standard report'!C162</f>
        <v>-0.19201000000066415</v>
      </c>
      <c r="R151" s="16">
        <f>E151-'FIDO standard report'!D162</f>
        <v>-6.5000000176951289E-4</v>
      </c>
      <c r="S151" s="16" t="e">
        <f>F151-'FIDO standard report'!E162</f>
        <v>#VALUE!</v>
      </c>
      <c r="T151" s="16">
        <f>G151-'FIDO standard report'!F162</f>
        <v>9.6792000000277767E-2</v>
      </c>
      <c r="U151" s="16">
        <f>H151-'FIDO standard report'!G162</f>
        <v>0.1953399999983958</v>
      </c>
      <c r="V151" s="16">
        <f>I151-'FIDO standard report'!H162</f>
        <v>0.31614000000263331</v>
      </c>
      <c r="W151" s="16" t="e">
        <f>J151-'FIDO standard report'!I162</f>
        <v>#VALUE!</v>
      </c>
      <c r="X151" s="16" t="e">
        <f>K151-'FIDO standard report'!J162</f>
        <v>#VALUE!</v>
      </c>
      <c r="Y151" s="16" t="e">
        <f>L151-'FIDO standard report'!K162</f>
        <v>#VALUE!</v>
      </c>
      <c r="Z151" s="16" t="e">
        <f>M151-'FIDO standard report'!L162</f>
        <v>#VALUE!</v>
      </c>
      <c r="AA151" s="16">
        <f>N151-'FIDO standard report'!M162</f>
        <v>0.18957000000000335</v>
      </c>
    </row>
    <row r="152" spans="1:27">
      <c r="A152" t="s">
        <v>697</v>
      </c>
      <c r="B152" s="6">
        <v>204275</v>
      </c>
      <c r="C152" t="s">
        <v>562</v>
      </c>
      <c r="D152" s="6">
        <v>46862</v>
      </c>
      <c r="E152" s="6">
        <v>51208</v>
      </c>
      <c r="F152" t="s">
        <v>562</v>
      </c>
      <c r="G152" s="6">
        <v>35461</v>
      </c>
      <c r="H152" s="6">
        <v>46998</v>
      </c>
      <c r="I152" s="6">
        <v>11600</v>
      </c>
      <c r="J152" s="6">
        <v>3062</v>
      </c>
      <c r="K152" t="s">
        <v>562</v>
      </c>
      <c r="L152" t="s">
        <v>562</v>
      </c>
      <c r="M152" t="s">
        <v>562</v>
      </c>
      <c r="N152" s="6">
        <v>9084</v>
      </c>
      <c r="P152" s="16" t="e">
        <f>C152-'FIDO standard report'!B163</f>
        <v>#VALUE!</v>
      </c>
      <c r="Q152" s="16">
        <f>D152-'FIDO standard report'!C163</f>
        <v>-0.15213000000221655</v>
      </c>
      <c r="R152" s="16">
        <f>E152-'FIDO standard report'!D163</f>
        <v>-0.28426999999646796</v>
      </c>
      <c r="S152" s="16" t="e">
        <f>F152-'FIDO standard report'!E163</f>
        <v>#VALUE!</v>
      </c>
      <c r="T152" s="16">
        <f>G152-'FIDO standard report'!F163</f>
        <v>0.42467999999644235</v>
      </c>
      <c r="U152" s="16">
        <f>H152-'FIDO standard report'!G163</f>
        <v>0.42025999999896158</v>
      </c>
      <c r="V152" s="16">
        <f>I152-'FIDO standard report'!H163</f>
        <v>-2.719000000070082E-2</v>
      </c>
      <c r="W152" s="16">
        <f>J152-'FIDO standard report'!I163</f>
        <v>3.9662000000134867E-2</v>
      </c>
      <c r="X152" s="16" t="e">
        <f>K152-'FIDO standard report'!J163</f>
        <v>#VALUE!</v>
      </c>
      <c r="Y152" s="16" t="e">
        <f>L152-'FIDO standard report'!K163</f>
        <v>#VALUE!</v>
      </c>
      <c r="Z152" s="16" t="e">
        <f>M152-'FIDO standard report'!L163</f>
        <v>#VALUE!</v>
      </c>
      <c r="AA152" s="16">
        <f>N152-'FIDO standard report'!M163</f>
        <v>-0.27113699999972596</v>
      </c>
    </row>
    <row r="153" spans="1:27">
      <c r="A153" t="s">
        <v>698</v>
      </c>
      <c r="B153" s="6">
        <v>87709</v>
      </c>
      <c r="C153" t="s">
        <v>562</v>
      </c>
      <c r="D153" s="6">
        <v>16373</v>
      </c>
      <c r="E153" s="6">
        <v>18914</v>
      </c>
      <c r="F153" t="s">
        <v>562</v>
      </c>
      <c r="G153" t="s">
        <v>562</v>
      </c>
      <c r="H153" t="s">
        <v>562</v>
      </c>
      <c r="I153" s="6">
        <v>38830</v>
      </c>
      <c r="J153" s="6">
        <v>7569</v>
      </c>
      <c r="K153" t="s">
        <v>562</v>
      </c>
      <c r="L153" t="s">
        <v>562</v>
      </c>
      <c r="M153" s="6">
        <v>4441</v>
      </c>
      <c r="N153" s="6">
        <v>1582</v>
      </c>
      <c r="P153" s="16" t="e">
        <f>C153-'FIDO standard report'!B164</f>
        <v>#VALUE!</v>
      </c>
      <c r="Q153" s="16">
        <f>D153-'FIDO standard report'!C164</f>
        <v>-0.32768000000032771</v>
      </c>
      <c r="R153" s="16">
        <f>E153-'FIDO standard report'!D164</f>
        <v>-0.33510000000023865</v>
      </c>
      <c r="S153" s="16" t="e">
        <f>F153-'FIDO standard report'!E164</f>
        <v>#VALUE!</v>
      </c>
      <c r="T153" s="16" t="e">
        <f>G153-'FIDO standard report'!F164</f>
        <v>#VALUE!</v>
      </c>
      <c r="U153" s="16" t="e">
        <f>H153-'FIDO standard report'!G164</f>
        <v>#VALUE!</v>
      </c>
      <c r="V153" s="16">
        <f>I153-'FIDO standard report'!H164</f>
        <v>-0.32080000000132713</v>
      </c>
      <c r="W153" s="16">
        <f>J153-'FIDO standard report'!I164</f>
        <v>0.33608000000003813</v>
      </c>
      <c r="X153" s="16" t="e">
        <f>K153-'FIDO standard report'!J164</f>
        <v>#VALUE!</v>
      </c>
      <c r="Y153" s="16" t="e">
        <f>L153-'FIDO standard report'!K164</f>
        <v>#VALUE!</v>
      </c>
      <c r="Z153" s="16">
        <f>M153-'FIDO standard report'!L164</f>
        <v>0.47430900000017573</v>
      </c>
      <c r="AA153" s="16">
        <f>N153-'FIDO standard report'!M164</f>
        <v>0.21489199999996345</v>
      </c>
    </row>
    <row r="154" spans="1:27">
      <c r="A154" t="s">
        <v>699</v>
      </c>
      <c r="B154" s="6">
        <v>157958</v>
      </c>
      <c r="C154" t="s">
        <v>562</v>
      </c>
      <c r="D154" s="6">
        <v>50831</v>
      </c>
      <c r="E154" s="6">
        <v>32589</v>
      </c>
      <c r="F154" t="s">
        <v>562</v>
      </c>
      <c r="G154" s="6">
        <v>29738</v>
      </c>
      <c r="H154" s="6">
        <v>8153</v>
      </c>
      <c r="I154" s="6">
        <v>36647</v>
      </c>
      <c r="J154" t="s">
        <v>562</v>
      </c>
      <c r="K154" t="s">
        <v>562</v>
      </c>
      <c r="L154" t="s">
        <v>562</v>
      </c>
      <c r="M154" t="s">
        <v>562</v>
      </c>
      <c r="N154" s="6" t="s">
        <v>562</v>
      </c>
      <c r="P154" s="16" t="e">
        <f>C154-'FIDO standard report'!B165</f>
        <v>#VALUE!</v>
      </c>
      <c r="Q154" s="16">
        <f>D154-'FIDO standard report'!C165</f>
        <v>0.26550999999744818</v>
      </c>
      <c r="R154" s="16">
        <f>E154-'FIDO standard report'!D165</f>
        <v>1.8670000001293374E-2</v>
      </c>
      <c r="S154" s="16" t="e">
        <f>F154-'FIDO standard report'!E165</f>
        <v>#VALUE!</v>
      </c>
      <c r="T154" s="16">
        <f>G154-'FIDO standard report'!F165</f>
        <v>-0.13216000000102213</v>
      </c>
      <c r="U154" s="16">
        <f>H154-'FIDO standard report'!G165</f>
        <v>-0.33455400000002555</v>
      </c>
      <c r="V154" s="16">
        <f>I154-'FIDO standard report'!H165</f>
        <v>9.9620000000868458E-2</v>
      </c>
      <c r="W154" s="16" t="e">
        <f>J154-'FIDO standard report'!I165</f>
        <v>#VALUE!</v>
      </c>
      <c r="X154" s="16" t="e">
        <f>K154-'FIDO standard report'!J165</f>
        <v>#VALUE!</v>
      </c>
      <c r="Y154" s="16" t="e">
        <f>L154-'FIDO standard report'!K165</f>
        <v>#VALUE!</v>
      </c>
      <c r="Z154" s="16" t="e">
        <f>M154-'FIDO standard report'!L165</f>
        <v>#VALUE!</v>
      </c>
      <c r="AA154" s="16" t="e">
        <f>N154-'FIDO standard report'!M165</f>
        <v>#VALUE!</v>
      </c>
    </row>
    <row r="155" spans="1:27">
      <c r="A155" t="s">
        <v>700</v>
      </c>
      <c r="B155" s="6">
        <v>83377</v>
      </c>
      <c r="C155" t="s">
        <v>562</v>
      </c>
      <c r="D155" t="s">
        <v>562</v>
      </c>
      <c r="E155" s="6">
        <v>6978</v>
      </c>
      <c r="F155" t="s">
        <v>562</v>
      </c>
      <c r="G155" s="6">
        <v>12417</v>
      </c>
      <c r="H155" s="6">
        <v>63982</v>
      </c>
      <c r="I155" t="s">
        <v>562</v>
      </c>
      <c r="J155" t="s">
        <v>562</v>
      </c>
      <c r="K155" t="s">
        <v>562</v>
      </c>
      <c r="L155" t="s">
        <v>562</v>
      </c>
      <c r="M155" t="s">
        <v>562</v>
      </c>
      <c r="N155" t="s">
        <v>562</v>
      </c>
      <c r="P155" s="16" t="e">
        <f>C155-'FIDO standard report'!B166</f>
        <v>#VALUE!</v>
      </c>
      <c r="Q155" s="16" t="e">
        <f>D155-'FIDO standard report'!C166</f>
        <v>#VALUE!</v>
      </c>
      <c r="R155" s="16">
        <f>E155-'FIDO standard report'!D166</f>
        <v>-0.3301050000000032</v>
      </c>
      <c r="S155" s="16" t="e">
        <f>F155-'FIDO standard report'!E166</f>
        <v>#VALUE!</v>
      </c>
      <c r="T155" s="16">
        <f>G155-'FIDO standard report'!F166</f>
        <v>0.21603999999933876</v>
      </c>
      <c r="U155" s="16">
        <f>H155-'FIDO standard report'!G166</f>
        <v>-0.25379999999859137</v>
      </c>
      <c r="V155" s="16" t="e">
        <f>I155-'FIDO standard report'!H166</f>
        <v>#VALUE!</v>
      </c>
      <c r="W155" s="16" t="e">
        <f>J155-'FIDO standard report'!I166</f>
        <v>#VALUE!</v>
      </c>
      <c r="X155" s="16" t="e">
        <f>K155-'FIDO standard report'!J166</f>
        <v>#VALUE!</v>
      </c>
      <c r="Y155" s="16" t="e">
        <f>L155-'FIDO standard report'!K166</f>
        <v>#VALUE!</v>
      </c>
      <c r="Z155" s="16" t="e">
        <f>M155-'FIDO standard report'!L166</f>
        <v>#VALUE!</v>
      </c>
      <c r="AA155" s="16" t="e">
        <f>N155-'FIDO standard report'!M166</f>
        <v>#VALUE!</v>
      </c>
    </row>
    <row r="156" spans="1:27">
      <c r="A156" t="s">
        <v>701</v>
      </c>
      <c r="B156" s="6">
        <v>112693</v>
      </c>
      <c r="C156" t="s">
        <v>562</v>
      </c>
      <c r="D156" s="6">
        <v>51108</v>
      </c>
      <c r="E156" s="6">
        <v>23013</v>
      </c>
      <c r="F156" t="s">
        <v>562</v>
      </c>
      <c r="G156" s="6">
        <v>1440</v>
      </c>
      <c r="H156" s="6">
        <v>19906</v>
      </c>
      <c r="I156" s="6">
        <v>9167</v>
      </c>
      <c r="J156" t="s">
        <v>562</v>
      </c>
      <c r="K156" t="s">
        <v>562</v>
      </c>
      <c r="L156" t="s">
        <v>562</v>
      </c>
      <c r="M156" t="s">
        <v>562</v>
      </c>
      <c r="N156" s="6">
        <v>8059</v>
      </c>
      <c r="P156" s="16" t="e">
        <f>C156-'FIDO standard report'!B167</f>
        <v>#VALUE!</v>
      </c>
      <c r="Q156" s="16">
        <f>D156-'FIDO standard report'!C167</f>
        <v>6.2109999998938292E-2</v>
      </c>
      <c r="R156" s="16">
        <f>E156-'FIDO standard report'!D167</f>
        <v>0.23165000000153668</v>
      </c>
      <c r="S156" s="16" t="e">
        <f>F156-'FIDO standard report'!E167</f>
        <v>#VALUE!</v>
      </c>
      <c r="T156" s="16">
        <f>G156-'FIDO standard report'!F167</f>
        <v>-0.1370520000000397</v>
      </c>
      <c r="U156" s="16">
        <f>H156-'FIDO standard report'!G167</f>
        <v>-0.46880999999848427</v>
      </c>
      <c r="V156" s="16">
        <f>I156-'FIDO standard report'!H167</f>
        <v>0.1359470000006695</v>
      </c>
      <c r="W156" s="16" t="e">
        <f>J156-'FIDO standard report'!I167</f>
        <v>#VALUE!</v>
      </c>
      <c r="X156" s="16" t="e">
        <f>K156-'FIDO standard report'!J167</f>
        <v>#VALUE!</v>
      </c>
      <c r="Y156" s="16" t="e">
        <f>L156-'FIDO standard report'!K167</f>
        <v>#VALUE!</v>
      </c>
      <c r="Z156" s="16" t="e">
        <f>M156-'FIDO standard report'!L167</f>
        <v>#VALUE!</v>
      </c>
      <c r="AA156" s="16">
        <f>N156-'FIDO standard report'!M167</f>
        <v>0.15407799999957206</v>
      </c>
    </row>
    <row r="157" spans="1:27">
      <c r="A157" t="s">
        <v>702</v>
      </c>
      <c r="B157" s="6">
        <v>201300</v>
      </c>
      <c r="C157" t="s">
        <v>562</v>
      </c>
      <c r="D157" t="s">
        <v>562</v>
      </c>
      <c r="E157" s="6">
        <v>99920</v>
      </c>
      <c r="F157" t="s">
        <v>562</v>
      </c>
      <c r="G157" s="6">
        <v>8364</v>
      </c>
      <c r="H157" s="6">
        <v>66550</v>
      </c>
      <c r="I157" s="6">
        <v>9000</v>
      </c>
      <c r="J157" s="6">
        <v>17465</v>
      </c>
      <c r="K157" t="s">
        <v>562</v>
      </c>
      <c r="L157" t="s">
        <v>562</v>
      </c>
      <c r="M157" t="s">
        <v>562</v>
      </c>
      <c r="N157" t="s">
        <v>562</v>
      </c>
      <c r="P157" s="16" t="e">
        <f>C157-'FIDO standard report'!B168</f>
        <v>#VALUE!</v>
      </c>
      <c r="Q157" s="16" t="e">
        <f>D157-'FIDO standard report'!C168</f>
        <v>#VALUE!</v>
      </c>
      <c r="R157" s="16">
        <f>E157-'FIDO standard report'!D168</f>
        <v>-4.6230000007199124E-2</v>
      </c>
      <c r="S157" s="16" t="e">
        <f>F157-'FIDO standard report'!E168</f>
        <v>#VALUE!</v>
      </c>
      <c r="T157" s="16">
        <f>G157-'FIDO standard report'!F168</f>
        <v>-0.15349299999979849</v>
      </c>
      <c r="U157" s="16">
        <f>H157-'FIDO standard report'!G168</f>
        <v>-0.48389000000315718</v>
      </c>
      <c r="V157" s="16">
        <f>I157-'FIDO standard report'!H168</f>
        <v>-0.16091299999970943</v>
      </c>
      <c r="W157" s="16">
        <f>J157-'FIDO standard report'!I168</f>
        <v>-0.34451999999873806</v>
      </c>
      <c r="X157" s="16" t="e">
        <f>K157-'FIDO standard report'!J168</f>
        <v>#VALUE!</v>
      </c>
      <c r="Y157" s="16" t="e">
        <f>L157-'FIDO standard report'!K168</f>
        <v>#VALUE!</v>
      </c>
      <c r="Z157" s="16" t="e">
        <f>M157-'FIDO standard report'!L168</f>
        <v>#VALUE!</v>
      </c>
      <c r="AA157" s="16" t="e">
        <f>N157-'FIDO standard report'!M168</f>
        <v>#VALUE!</v>
      </c>
    </row>
    <row r="158" spans="1:27">
      <c r="A158" t="s">
        <v>703</v>
      </c>
      <c r="B158" s="6">
        <v>73911</v>
      </c>
      <c r="C158" t="s">
        <v>562</v>
      </c>
      <c r="D158" s="6">
        <v>33524</v>
      </c>
      <c r="E158" s="6">
        <v>20811</v>
      </c>
      <c r="F158" t="s">
        <v>562</v>
      </c>
      <c r="G158" s="6">
        <v>6153</v>
      </c>
      <c r="H158" s="6">
        <v>3062</v>
      </c>
      <c r="I158" s="6">
        <v>10361</v>
      </c>
      <c r="J158" t="s">
        <v>562</v>
      </c>
      <c r="K158" t="s">
        <v>562</v>
      </c>
      <c r="L158" t="s">
        <v>562</v>
      </c>
      <c r="M158" t="s">
        <v>562</v>
      </c>
      <c r="N158" t="s">
        <v>562</v>
      </c>
      <c r="P158" s="16" t="e">
        <f>C158-'FIDO standard report'!B169</f>
        <v>#VALUE!</v>
      </c>
      <c r="Q158" s="16">
        <f>D158-'FIDO standard report'!C169</f>
        <v>-0.27951000000030035</v>
      </c>
      <c r="R158" s="16">
        <f>E158-'FIDO standard report'!D169</f>
        <v>4.3010000001231674E-2</v>
      </c>
      <c r="S158" s="16" t="e">
        <f>F158-'FIDO standard report'!E169</f>
        <v>#VALUE!</v>
      </c>
      <c r="T158" s="16">
        <f>G158-'FIDO standard report'!F169</f>
        <v>3.4459000000424567E-2</v>
      </c>
      <c r="U158" s="16">
        <f>H158-'FIDO standard report'!G169</f>
        <v>3.9662000000134867E-2</v>
      </c>
      <c r="V158" s="16">
        <f>I158-'FIDO standard report'!H169</f>
        <v>-0.22660999999970954</v>
      </c>
      <c r="W158" s="16" t="e">
        <f>J158-'FIDO standard report'!I169</f>
        <v>#VALUE!</v>
      </c>
      <c r="X158" s="16" t="e">
        <f>K158-'FIDO standard report'!J169</f>
        <v>#VALUE!</v>
      </c>
      <c r="Y158" s="16" t="e">
        <f>L158-'FIDO standard report'!K169</f>
        <v>#VALUE!</v>
      </c>
      <c r="Z158" s="16" t="e">
        <f>M158-'FIDO standard report'!L169</f>
        <v>#VALUE!</v>
      </c>
      <c r="AA158" s="16" t="e">
        <f>N158-'FIDO standard report'!M169</f>
        <v>#VALUE!</v>
      </c>
    </row>
    <row r="159" spans="1:27">
      <c r="A159" t="s">
        <v>704</v>
      </c>
      <c r="B159" s="6">
        <v>202996</v>
      </c>
      <c r="C159" t="s">
        <v>562</v>
      </c>
      <c r="D159" t="s">
        <v>562</v>
      </c>
      <c r="E159" s="6">
        <v>72401</v>
      </c>
      <c r="F159" t="s">
        <v>562</v>
      </c>
      <c r="G159" s="6">
        <v>51329</v>
      </c>
      <c r="H159" s="6">
        <v>41204</v>
      </c>
      <c r="I159" s="6">
        <v>21258</v>
      </c>
      <c r="J159" s="6">
        <v>10280</v>
      </c>
      <c r="K159" t="s">
        <v>562</v>
      </c>
      <c r="L159" t="s">
        <v>562</v>
      </c>
      <c r="M159" t="s">
        <v>562</v>
      </c>
      <c r="N159" s="6">
        <v>6523</v>
      </c>
      <c r="P159" s="16" t="e">
        <f>C159-'FIDO standard report'!B170</f>
        <v>#VALUE!</v>
      </c>
      <c r="Q159" s="16" t="e">
        <f>D159-'FIDO standard report'!C170</f>
        <v>#VALUE!</v>
      </c>
      <c r="R159" s="16">
        <f>E159-'FIDO standard report'!D170</f>
        <v>0.387959999992745</v>
      </c>
      <c r="S159" s="16" t="e">
        <f>F159-'FIDO standard report'!E170</f>
        <v>#VALUE!</v>
      </c>
      <c r="T159" s="16">
        <f>G159-'FIDO standard report'!F170</f>
        <v>0.15982000000076368</v>
      </c>
      <c r="U159" s="16">
        <f>H159-'FIDO standard report'!G170</f>
        <v>-0.42637000000104308</v>
      </c>
      <c r="V159" s="16">
        <f>I159-'FIDO standard report'!H170</f>
        <v>-0.45615000000179862</v>
      </c>
      <c r="W159" s="16">
        <f>J159-'FIDO standard report'!I170</f>
        <v>-0.29996000000028289</v>
      </c>
      <c r="X159" s="16" t="e">
        <f>K159-'FIDO standard report'!J170</f>
        <v>#VALUE!</v>
      </c>
      <c r="Y159" s="16" t="e">
        <f>L159-'FIDO standard report'!K170</f>
        <v>#VALUE!</v>
      </c>
      <c r="Z159" s="16" t="e">
        <f>M159-'FIDO standard report'!L170</f>
        <v>#VALUE!</v>
      </c>
      <c r="AA159" s="16">
        <f>N159-'FIDO standard report'!M170</f>
        <v>-0.49537500000042201</v>
      </c>
    </row>
    <row r="160" spans="1:27">
      <c r="A160" t="s">
        <v>705</v>
      </c>
      <c r="B160" s="6">
        <v>152523</v>
      </c>
      <c r="C160" s="6">
        <v>8451</v>
      </c>
      <c r="D160" t="s">
        <v>562</v>
      </c>
      <c r="E160" s="6">
        <v>5742</v>
      </c>
      <c r="F160" t="s">
        <v>562</v>
      </c>
      <c r="G160" s="6">
        <v>13877</v>
      </c>
      <c r="H160" s="6">
        <v>122806</v>
      </c>
      <c r="I160" t="s">
        <v>562</v>
      </c>
      <c r="J160" s="6">
        <v>1647</v>
      </c>
      <c r="K160" t="s">
        <v>562</v>
      </c>
      <c r="L160" t="s">
        <v>562</v>
      </c>
      <c r="M160" t="s">
        <v>562</v>
      </c>
      <c r="N160" t="s">
        <v>562</v>
      </c>
      <c r="P160" s="16">
        <f>C160-'FIDO standard report'!B171</f>
        <v>-4.6237000000473927E-2</v>
      </c>
      <c r="Q160" s="16" t="e">
        <f>D160-'FIDO standard report'!C171</f>
        <v>#VALUE!</v>
      </c>
      <c r="R160" s="16">
        <f>E160-'FIDO standard report'!D171</f>
        <v>2.1321000000170898E-2</v>
      </c>
      <c r="S160" s="16" t="e">
        <f>F160-'FIDO standard report'!E171</f>
        <v>#VALUE!</v>
      </c>
      <c r="T160" s="16">
        <f>G160-'FIDO standard report'!F171</f>
        <v>-0.11528999999973166</v>
      </c>
      <c r="U160" s="16">
        <f>H160-'FIDO standard report'!G171</f>
        <v>5.5699999997159466E-2</v>
      </c>
      <c r="V160" s="16" t="e">
        <f>I160-'FIDO standard report'!H171</f>
        <v>#VALUE!</v>
      </c>
      <c r="W160" s="16">
        <f>J160-'FIDO standard report'!I171</f>
        <v>-0.33510299999989002</v>
      </c>
      <c r="X160" s="16" t="e">
        <f>K160-'FIDO standard report'!J171</f>
        <v>#VALUE!</v>
      </c>
      <c r="Y160" s="16" t="e">
        <f>L160-'FIDO standard report'!K171</f>
        <v>#VALUE!</v>
      </c>
      <c r="Z160" s="16" t="e">
        <f>M160-'FIDO standard report'!L171</f>
        <v>#VALUE!</v>
      </c>
      <c r="AA160" s="16" t="e">
        <f>N160-'FIDO standard report'!M171</f>
        <v>#VALUE!</v>
      </c>
    </row>
    <row r="161" spans="1:27">
      <c r="A161" t="s">
        <v>706</v>
      </c>
      <c r="B161" s="6">
        <v>151193</v>
      </c>
      <c r="C161" t="s">
        <v>562</v>
      </c>
      <c r="D161" t="s">
        <v>562</v>
      </c>
      <c r="E161" s="6">
        <v>47492</v>
      </c>
      <c r="F161" t="s">
        <v>562</v>
      </c>
      <c r="G161" s="6">
        <v>21901</v>
      </c>
      <c r="H161" s="6">
        <v>81800</v>
      </c>
      <c r="I161" t="s">
        <v>562</v>
      </c>
      <c r="J161" t="s">
        <v>562</v>
      </c>
      <c r="K161" t="s">
        <v>562</v>
      </c>
      <c r="L161" t="s">
        <v>562</v>
      </c>
      <c r="M161" t="s">
        <v>562</v>
      </c>
      <c r="N161" t="s">
        <v>562</v>
      </c>
      <c r="P161" s="16" t="e">
        <f>C161-'FIDO standard report'!B172</f>
        <v>#VALUE!</v>
      </c>
      <c r="Q161" s="16" t="e">
        <f>D161-'FIDO standard report'!C172</f>
        <v>#VALUE!</v>
      </c>
      <c r="R161" s="16">
        <f>E161-'FIDO standard report'!D172</f>
        <v>0.21590999999898486</v>
      </c>
      <c r="S161" s="16" t="e">
        <f>F161-'FIDO standard report'!E172</f>
        <v>#VALUE!</v>
      </c>
      <c r="T161" s="16">
        <f>G161-'FIDO standard report'!F172</f>
        <v>2.8940000000147847E-2</v>
      </c>
      <c r="U161" s="16">
        <f>H161-'FIDO standard report'!G172</f>
        <v>-5.9770000007119961E-2</v>
      </c>
      <c r="V161" s="16" t="e">
        <f>I161-'FIDO standard report'!H172</f>
        <v>#VALUE!</v>
      </c>
      <c r="W161" s="16" t="e">
        <f>J161-'FIDO standard report'!I172</f>
        <v>#VALUE!</v>
      </c>
      <c r="X161" s="16" t="e">
        <f>K161-'FIDO standard report'!J172</f>
        <v>#VALUE!</v>
      </c>
      <c r="Y161" s="16" t="e">
        <f>L161-'FIDO standard report'!K172</f>
        <v>#VALUE!</v>
      </c>
      <c r="Z161" s="16" t="e">
        <f>M161-'FIDO standard report'!L172</f>
        <v>#VALUE!</v>
      </c>
      <c r="AA161" s="16" t="e">
        <f>N161-'FIDO standard report'!M172</f>
        <v>#VALUE!</v>
      </c>
    </row>
    <row r="162" spans="1:27">
      <c r="A162" t="s">
        <v>707</v>
      </c>
      <c r="B162" s="6">
        <v>164417</v>
      </c>
      <c r="C162" t="s">
        <v>562</v>
      </c>
      <c r="D162" t="s">
        <v>562</v>
      </c>
      <c r="E162" s="6">
        <v>29373</v>
      </c>
      <c r="F162" t="s">
        <v>562</v>
      </c>
      <c r="G162" s="6">
        <v>29450</v>
      </c>
      <c r="H162" s="6">
        <v>105594</v>
      </c>
      <c r="I162" t="s">
        <v>562</v>
      </c>
      <c r="J162" t="s">
        <v>562</v>
      </c>
      <c r="K162" t="s">
        <v>562</v>
      </c>
      <c r="L162" t="s">
        <v>562</v>
      </c>
      <c r="M162" t="s">
        <v>562</v>
      </c>
      <c r="N162" t="s">
        <v>562</v>
      </c>
      <c r="P162" s="16" t="e">
        <f>C162-'FIDO standard report'!B173</f>
        <v>#VALUE!</v>
      </c>
      <c r="Q162" s="16" t="e">
        <f>D162-'FIDO standard report'!C173</f>
        <v>#VALUE!</v>
      </c>
      <c r="R162" s="16">
        <f>E162-'FIDO standard report'!D173</f>
        <v>-3.5929999998188578E-2</v>
      </c>
      <c r="S162" s="16" t="e">
        <f>F162-'FIDO standard report'!E173</f>
        <v>#VALUE!</v>
      </c>
      <c r="T162" s="16">
        <f>G162-'FIDO standard report'!F173</f>
        <v>-6.0560000001714798E-2</v>
      </c>
      <c r="U162" s="16">
        <f>H162-'FIDO standard report'!G173</f>
        <v>-0.30809999999473803</v>
      </c>
      <c r="V162" s="16" t="e">
        <f>I162-'FIDO standard report'!H173</f>
        <v>#VALUE!</v>
      </c>
      <c r="W162" s="16" t="e">
        <f>J162-'FIDO standard report'!I173</f>
        <v>#VALUE!</v>
      </c>
      <c r="X162" s="16" t="e">
        <f>K162-'FIDO standard report'!J173</f>
        <v>#VALUE!</v>
      </c>
      <c r="Y162" s="16" t="e">
        <f>L162-'FIDO standard report'!K173</f>
        <v>#VALUE!</v>
      </c>
      <c r="Z162" s="16" t="e">
        <f>M162-'FIDO standard report'!L173</f>
        <v>#VALUE!</v>
      </c>
      <c r="AA162" s="16" t="e">
        <f>N162-'FIDO standard report'!M173</f>
        <v>#VALUE!</v>
      </c>
    </row>
    <row r="163" spans="1:27">
      <c r="A163" t="s">
        <v>708</v>
      </c>
      <c r="B163" s="6">
        <v>132984</v>
      </c>
      <c r="C163" t="s">
        <v>562</v>
      </c>
      <c r="D163" t="s">
        <v>562</v>
      </c>
      <c r="E163" s="6">
        <v>27608</v>
      </c>
      <c r="F163" t="s">
        <v>562</v>
      </c>
      <c r="G163" s="6">
        <v>25750</v>
      </c>
      <c r="H163" s="6">
        <v>63661</v>
      </c>
      <c r="I163" s="6">
        <v>14554</v>
      </c>
      <c r="J163" s="6">
        <v>1410</v>
      </c>
      <c r="K163" t="s">
        <v>562</v>
      </c>
      <c r="L163" t="s">
        <v>562</v>
      </c>
      <c r="M163" t="s">
        <v>562</v>
      </c>
      <c r="N163" t="s">
        <v>562</v>
      </c>
      <c r="P163" s="16" t="e">
        <f>C163-'FIDO standard report'!B174</f>
        <v>#VALUE!</v>
      </c>
      <c r="Q163" s="16" t="e">
        <f>D163-'FIDO standard report'!C174</f>
        <v>#VALUE!</v>
      </c>
      <c r="R163" s="16">
        <f>E163-'FIDO standard report'!D174</f>
        <v>-0.32696999999825493</v>
      </c>
      <c r="S163" s="16" t="e">
        <f>F163-'FIDO standard report'!E174</f>
        <v>#VALUE!</v>
      </c>
      <c r="T163" s="16">
        <f>G163-'FIDO standard report'!F174</f>
        <v>0.21400999999968917</v>
      </c>
      <c r="U163" s="16">
        <f>H163-'FIDO standard report'!G174</f>
        <v>-0.10130000000208383</v>
      </c>
      <c r="V163" s="16">
        <f>I163-'FIDO standard report'!H174</f>
        <v>-0.45377000000007683</v>
      </c>
      <c r="W163" s="16">
        <f>J163-'FIDO standard report'!I174</f>
        <v>-0.31018500000004678</v>
      </c>
      <c r="X163" s="16" t="e">
        <f>K163-'FIDO standard report'!J174</f>
        <v>#VALUE!</v>
      </c>
      <c r="Y163" s="16" t="e">
        <f>L163-'FIDO standard report'!K174</f>
        <v>#VALUE!</v>
      </c>
      <c r="Z163" s="16" t="e">
        <f>M163-'FIDO standard report'!L174</f>
        <v>#VALUE!</v>
      </c>
      <c r="AA163" s="16" t="e">
        <f>N163-'FIDO standard report'!M174</f>
        <v>#VALUE!</v>
      </c>
    </row>
    <row r="164" spans="1:27">
      <c r="A164" t="s">
        <v>709</v>
      </c>
      <c r="B164" s="6">
        <v>493611</v>
      </c>
      <c r="C164" t="s">
        <v>562</v>
      </c>
      <c r="D164" s="6">
        <v>188961</v>
      </c>
      <c r="E164" s="6">
        <v>66574</v>
      </c>
      <c r="F164" t="s">
        <v>562</v>
      </c>
      <c r="G164" s="6">
        <v>27566</v>
      </c>
      <c r="H164" s="6">
        <v>5443</v>
      </c>
      <c r="I164" s="6">
        <v>149003</v>
      </c>
      <c r="J164" t="s">
        <v>562</v>
      </c>
      <c r="K164" t="s">
        <v>562</v>
      </c>
      <c r="L164" t="s">
        <v>562</v>
      </c>
      <c r="M164" t="s">
        <v>562</v>
      </c>
      <c r="N164" s="6">
        <v>56065</v>
      </c>
      <c r="P164" s="16" t="e">
        <f>C164-'FIDO standard report'!B175</f>
        <v>#VALUE!</v>
      </c>
      <c r="Q164" s="16">
        <f>D164-'FIDO standard report'!C175</f>
        <v>0.10289999999804422</v>
      </c>
      <c r="R164" s="16">
        <f>E164-'FIDO standard report'!D175</f>
        <v>-5.9959999998682179E-2</v>
      </c>
      <c r="S164" s="16" t="e">
        <f>F164-'FIDO standard report'!E175</f>
        <v>#VALUE!</v>
      </c>
      <c r="T164" s="16">
        <f>G164-'FIDO standard report'!F175</f>
        <v>0.25581999999849359</v>
      </c>
      <c r="U164" s="16">
        <f>H164-'FIDO standard report'!G175</f>
        <v>6.92429999999149E-2</v>
      </c>
      <c r="V164" s="16">
        <f>I164-'FIDO standard report'!H175</f>
        <v>0.3359000000054948</v>
      </c>
      <c r="W164" s="16" t="e">
        <f>J164-'FIDO standard report'!I175</f>
        <v>#VALUE!</v>
      </c>
      <c r="X164" s="16" t="e">
        <f>K164-'FIDO standard report'!J175</f>
        <v>#VALUE!</v>
      </c>
      <c r="Y164" s="16" t="e">
        <f>L164-'FIDO standard report'!K175</f>
        <v>#VALUE!</v>
      </c>
      <c r="Z164" s="16" t="e">
        <f>M164-'FIDO standard report'!L175</f>
        <v>#VALUE!</v>
      </c>
      <c r="AA164" s="16">
        <f>N164-'FIDO standard report'!M175</f>
        <v>0.43929000000207452</v>
      </c>
    </row>
    <row r="165" spans="1:27">
      <c r="A165" t="s">
        <v>710</v>
      </c>
      <c r="B165" s="6">
        <v>164065</v>
      </c>
      <c r="C165" t="s">
        <v>562</v>
      </c>
      <c r="D165" t="s">
        <v>562</v>
      </c>
      <c r="E165" s="6">
        <v>97683</v>
      </c>
      <c r="F165" t="s">
        <v>562</v>
      </c>
      <c r="G165" s="6">
        <v>18474</v>
      </c>
      <c r="H165" s="6">
        <v>36458</v>
      </c>
      <c r="I165" s="6">
        <v>3000</v>
      </c>
      <c r="J165" s="6">
        <v>4366</v>
      </c>
      <c r="K165" t="s">
        <v>562</v>
      </c>
      <c r="L165" t="s">
        <v>562</v>
      </c>
      <c r="M165">
        <v>4085</v>
      </c>
      <c r="N165" t="s">
        <v>562</v>
      </c>
      <c r="P165" s="16" t="e">
        <f>C165-'FIDO standard report'!B176</f>
        <v>#VALUE!</v>
      </c>
      <c r="Q165" s="16" t="e">
        <f>D165-'FIDO standard report'!C176</f>
        <v>#VALUE!</v>
      </c>
      <c r="R165" s="16">
        <f>E165-'FIDO standard report'!D176</f>
        <v>-7.9039999996894039E-2</v>
      </c>
      <c r="S165" s="16" t="e">
        <f>F165-'FIDO standard report'!E176</f>
        <v>#VALUE!</v>
      </c>
      <c r="T165" s="16">
        <f>G165-'FIDO standard report'!F176</f>
        <v>-9.3489999999292195E-2</v>
      </c>
      <c r="U165" s="16">
        <f>H165-'FIDO standard report'!G176</f>
        <v>0.22838000000047032</v>
      </c>
      <c r="V165" s="16">
        <f>I165-'FIDO standard report'!H176</f>
        <v>0.17698100000006889</v>
      </c>
      <c r="W165" s="16">
        <f>J165-'FIDO standard report'!I176</f>
        <v>-0.17303900000024441</v>
      </c>
      <c r="X165" s="16" t="e">
        <f>K165-'FIDO standard report'!J176</f>
        <v>#VALUE!</v>
      </c>
      <c r="Y165" s="16" t="e">
        <f>L165-'FIDO standard report'!K176</f>
        <v>#VALUE!</v>
      </c>
      <c r="Z165" s="16">
        <f>M165-'FIDO standard report'!L176</f>
        <v>0.49497400000018388</v>
      </c>
      <c r="AA165" s="16" t="e">
        <f>N165-'FIDO standard report'!M176</f>
        <v>#VALUE!</v>
      </c>
    </row>
    <row r="166" spans="1:27">
      <c r="A166" t="s">
        <v>711</v>
      </c>
      <c r="B166" s="6">
        <v>308591</v>
      </c>
      <c r="C166" t="s">
        <v>562</v>
      </c>
      <c r="D166" s="6">
        <v>11643</v>
      </c>
      <c r="E166" s="6">
        <v>200204</v>
      </c>
      <c r="F166" t="s">
        <v>562</v>
      </c>
      <c r="G166" s="6">
        <v>14903</v>
      </c>
      <c r="H166" s="6">
        <v>53082</v>
      </c>
      <c r="I166" s="6">
        <v>27303</v>
      </c>
      <c r="J166" s="6">
        <v>1455</v>
      </c>
      <c r="K166" t="s">
        <v>562</v>
      </c>
      <c r="L166" t="s">
        <v>562</v>
      </c>
      <c r="M166" t="s">
        <v>562</v>
      </c>
      <c r="N166" t="s">
        <v>562</v>
      </c>
      <c r="P166" s="16" t="e">
        <f>C166-'FIDO standard report'!B177</f>
        <v>#VALUE!</v>
      </c>
      <c r="Q166" s="16">
        <f>D166-'FIDO standard report'!C177</f>
        <v>-0.12810999999965134</v>
      </c>
      <c r="R166" s="16">
        <f>E166-'FIDO standard report'!D177</f>
        <v>9.909999999217689E-2</v>
      </c>
      <c r="S166" s="16" t="e">
        <f>F166-'FIDO standard report'!E177</f>
        <v>#VALUE!</v>
      </c>
      <c r="T166" s="16">
        <f>G166-'FIDO standard report'!F177</f>
        <v>-0.23859000000084052</v>
      </c>
      <c r="U166" s="16">
        <f>H166-'FIDO standard report'!G177</f>
        <v>-0.33959999999933643</v>
      </c>
      <c r="V166" s="16">
        <f>I166-'FIDO standard report'!H177</f>
        <v>0.1990799999985029</v>
      </c>
      <c r="W166" s="16">
        <f>J166-'FIDO standard report'!I177</f>
        <v>-0.39101299999992989</v>
      </c>
      <c r="X166" s="16" t="e">
        <f>K166-'FIDO standard report'!J177</f>
        <v>#VALUE!</v>
      </c>
      <c r="Y166" s="16" t="e">
        <f>L166-'FIDO standard report'!K177</f>
        <v>#VALUE!</v>
      </c>
      <c r="Z166" s="16" t="e">
        <f>M166-'FIDO standard report'!L177</f>
        <v>#VALUE!</v>
      </c>
      <c r="AA166" s="16" t="e">
        <f>N166-'FIDO standard report'!M177</f>
        <v>#VALUE!</v>
      </c>
    </row>
    <row r="167" spans="1:27">
      <c r="A167" t="s">
        <v>712</v>
      </c>
      <c r="B167" s="6">
        <v>350130</v>
      </c>
      <c r="C167" t="s">
        <v>562</v>
      </c>
      <c r="D167" s="6">
        <v>127265</v>
      </c>
      <c r="E167" s="6">
        <v>69953</v>
      </c>
      <c r="F167" t="s">
        <v>562</v>
      </c>
      <c r="G167" s="6">
        <v>15984</v>
      </c>
      <c r="H167" s="6">
        <v>24849</v>
      </c>
      <c r="I167" s="6">
        <v>106644</v>
      </c>
      <c r="J167" s="6">
        <v>4427</v>
      </c>
      <c r="K167" t="s">
        <v>562</v>
      </c>
      <c r="L167" t="s">
        <v>562</v>
      </c>
      <c r="M167" t="s">
        <v>562</v>
      </c>
      <c r="N167">
        <v>1008</v>
      </c>
      <c r="P167" s="16" t="e">
        <f>C167-'FIDO standard report'!B178</f>
        <v>#VALUE!</v>
      </c>
      <c r="Q167" s="16">
        <f>D167-'FIDO standard report'!C178</f>
        <v>0.3032999999995809</v>
      </c>
      <c r="R167" s="16">
        <f>E167-'FIDO standard report'!D178</f>
        <v>-0.29359000000113156</v>
      </c>
      <c r="S167" s="16" t="e">
        <f>F167-'FIDO standard report'!E178</f>
        <v>#VALUE!</v>
      </c>
      <c r="T167" s="16">
        <f>G167-'FIDO standard report'!F178</f>
        <v>0.28522999999950116</v>
      </c>
      <c r="U167" s="16">
        <f>H167-'FIDO standard report'!G178</f>
        <v>0.17229999999835854</v>
      </c>
      <c r="V167" s="16">
        <f>I167-'FIDO standard report'!H178</f>
        <v>-0.25650000000314321</v>
      </c>
      <c r="W167" s="16">
        <f>J167-'FIDO standard report'!I178</f>
        <v>-6.6552000000228873E-2</v>
      </c>
      <c r="X167" s="16" t="e">
        <f>K167-'FIDO standard report'!J178</f>
        <v>#VALUE!</v>
      </c>
      <c r="Y167" s="16" t="e">
        <f>L167-'FIDO standard report'!K178</f>
        <v>#VALUE!</v>
      </c>
      <c r="Z167" s="16" t="e">
        <f>M167-'FIDO standard report'!L178</f>
        <v>#VALUE!</v>
      </c>
      <c r="AA167" s="16">
        <f>N167-'FIDO standard report'!M178</f>
        <v>-0.32280200000002424</v>
      </c>
    </row>
    <row r="168" spans="1:27">
      <c r="A168" t="s">
        <v>713</v>
      </c>
      <c r="B168" s="6">
        <v>79301</v>
      </c>
      <c r="C168" t="s">
        <v>562</v>
      </c>
      <c r="D168" s="6">
        <v>1496</v>
      </c>
      <c r="E168" s="6">
        <v>31339</v>
      </c>
      <c r="F168" t="s">
        <v>562</v>
      </c>
      <c r="G168" t="s">
        <v>562</v>
      </c>
      <c r="H168" s="6">
        <v>27762</v>
      </c>
      <c r="I168" s="6">
        <v>18704</v>
      </c>
      <c r="J168" t="s">
        <v>562</v>
      </c>
      <c r="K168" t="s">
        <v>562</v>
      </c>
      <c r="L168" t="s">
        <v>562</v>
      </c>
      <c r="M168" t="s">
        <v>562</v>
      </c>
      <c r="N168" t="s">
        <v>562</v>
      </c>
      <c r="P168" s="16" t="e">
        <f>C168-'FIDO standard report'!B179</f>
        <v>#VALUE!</v>
      </c>
      <c r="Q168" s="16">
        <f>D168-'FIDO standard report'!C179</f>
        <v>0.16251000000011118</v>
      </c>
      <c r="R168" s="16">
        <f>E168-'FIDO standard report'!D179</f>
        <v>-0.15925000000061118</v>
      </c>
      <c r="S168" s="16" t="e">
        <f>F168-'FIDO standard report'!E179</f>
        <v>#VALUE!</v>
      </c>
      <c r="T168" s="16" t="e">
        <f>G168-'FIDO standard report'!F179</f>
        <v>#VALUE!</v>
      </c>
      <c r="U168" s="16">
        <f>H168-'FIDO standard report'!G179</f>
        <v>-0.48461999999926775</v>
      </c>
      <c r="V168" s="16">
        <f>I168-'FIDO standard report'!H179</f>
        <v>0.47900999999910709</v>
      </c>
      <c r="W168" s="16" t="e">
        <f>J168-'FIDO standard report'!I179</f>
        <v>#VALUE!</v>
      </c>
      <c r="X168" s="16" t="e">
        <f>K168-'FIDO standard report'!J179</f>
        <v>#VALUE!</v>
      </c>
      <c r="Y168" s="16" t="e">
        <f>L168-'FIDO standard report'!K179</f>
        <v>#VALUE!</v>
      </c>
      <c r="Z168" s="16" t="e">
        <f>M168-'FIDO standard report'!L179</f>
        <v>#VALUE!</v>
      </c>
      <c r="AA168" s="16" t="e">
        <f>N168-'FIDO standard report'!M179</f>
        <v>#VALUE!</v>
      </c>
    </row>
    <row r="169" spans="1:27">
      <c r="A169" t="s">
        <v>714</v>
      </c>
      <c r="B169" s="6">
        <v>148324</v>
      </c>
      <c r="C169" t="s">
        <v>562</v>
      </c>
      <c r="D169" s="6">
        <v>48828</v>
      </c>
      <c r="E169" s="6">
        <v>23327</v>
      </c>
      <c r="F169" t="s">
        <v>562</v>
      </c>
      <c r="G169" s="6">
        <v>1440</v>
      </c>
      <c r="H169" s="6">
        <v>41397</v>
      </c>
      <c r="I169" s="6">
        <v>31989</v>
      </c>
      <c r="J169">
        <v>1344</v>
      </c>
      <c r="K169" t="s">
        <v>562</v>
      </c>
      <c r="L169" t="s">
        <v>562</v>
      </c>
      <c r="M169" t="s">
        <v>562</v>
      </c>
      <c r="N169" t="s">
        <v>562</v>
      </c>
      <c r="P169" s="16" t="e">
        <f>C169-'FIDO standard report'!B180</f>
        <v>#VALUE!</v>
      </c>
      <c r="Q169" s="16">
        <f>D169-'FIDO standard report'!C180</f>
        <v>0.2800199999983306</v>
      </c>
      <c r="R169" s="16">
        <f>E169-'FIDO standard report'!D180</f>
        <v>0.39277999999831081</v>
      </c>
      <c r="S169" s="16" t="e">
        <f>F169-'FIDO standard report'!E180</f>
        <v>#VALUE!</v>
      </c>
      <c r="T169" s="16">
        <f>G169-'FIDO standard report'!F180</f>
        <v>-0.1370520000000397</v>
      </c>
      <c r="U169" s="16">
        <f>H169-'FIDO standard report'!G180</f>
        <v>0.3737699999983306</v>
      </c>
      <c r="V169" s="16">
        <f>I169-'FIDO standard report'!H180</f>
        <v>-0.1764100000000326</v>
      </c>
      <c r="W169" s="16">
        <f>J169-'FIDO standard report'!I180</f>
        <v>0.49155100000007224</v>
      </c>
      <c r="X169" s="16" t="e">
        <f>K169-'FIDO standard report'!J180</f>
        <v>#VALUE!</v>
      </c>
      <c r="Y169" s="16" t="e">
        <f>L169-'FIDO standard report'!K180</f>
        <v>#VALUE!</v>
      </c>
      <c r="Z169" s="16" t="e">
        <f>M169-'FIDO standard report'!L180</f>
        <v>#VALUE!</v>
      </c>
      <c r="AA169" s="16" t="e">
        <f>N169-'FIDO standard report'!M180</f>
        <v>#VALUE!</v>
      </c>
    </row>
    <row r="170" spans="1:27">
      <c r="A170" t="s">
        <v>715</v>
      </c>
      <c r="B170" s="6">
        <v>138328</v>
      </c>
      <c r="C170" s="6">
        <v>6358</v>
      </c>
      <c r="D170" t="s">
        <v>562</v>
      </c>
      <c r="E170" s="6">
        <v>1435</v>
      </c>
      <c r="F170" t="s">
        <v>562</v>
      </c>
      <c r="G170" s="6">
        <v>28475</v>
      </c>
      <c r="H170" s="6">
        <v>97378</v>
      </c>
      <c r="I170" s="6">
        <v>4681</v>
      </c>
      <c r="J170" t="s">
        <v>562</v>
      </c>
      <c r="K170" t="s">
        <v>562</v>
      </c>
      <c r="L170" t="s">
        <v>562</v>
      </c>
      <c r="M170" t="s">
        <v>562</v>
      </c>
      <c r="N170" t="s">
        <v>562</v>
      </c>
      <c r="P170" s="16">
        <f>C170-'FIDO standard report'!B181</f>
        <v>-0.39554399999997258</v>
      </c>
      <c r="Q170" s="16" t="e">
        <f>D170-'FIDO standard report'!C181</f>
        <v>#VALUE!</v>
      </c>
      <c r="R170" s="16">
        <f>E170-'FIDO standard report'!D181</f>
        <v>-0.49467000000004191</v>
      </c>
      <c r="S170" s="16" t="e">
        <f>F170-'FIDO standard report'!E181</f>
        <v>#VALUE!</v>
      </c>
      <c r="T170" s="16">
        <f>G170-'FIDO standard report'!F181</f>
        <v>0.35971000000063214</v>
      </c>
      <c r="U170" s="16">
        <f>H170-'FIDO standard report'!G181</f>
        <v>0.33065000000351574</v>
      </c>
      <c r="V170" s="16">
        <f>I170-'FIDO standard report'!H181</f>
        <v>-0.43521700000019337</v>
      </c>
      <c r="W170" s="16" t="e">
        <f>J170-'FIDO standard report'!I181</f>
        <v>#VALUE!</v>
      </c>
      <c r="X170" s="16" t="e">
        <f>K170-'FIDO standard report'!J181</f>
        <v>#VALUE!</v>
      </c>
      <c r="Y170" s="16" t="e">
        <f>L170-'FIDO standard report'!K181</f>
        <v>#VALUE!</v>
      </c>
      <c r="Z170" s="16" t="e">
        <f>M170-'FIDO standard report'!L181</f>
        <v>#VALUE!</v>
      </c>
      <c r="AA170" s="16" t="e">
        <f>N170-'FIDO standard report'!M181</f>
        <v>#VALUE!</v>
      </c>
    </row>
    <row r="171" spans="1:27">
      <c r="A171" t="s">
        <v>716</v>
      </c>
      <c r="B171" s="6">
        <v>90593</v>
      </c>
      <c r="C171" t="s">
        <v>562</v>
      </c>
      <c r="D171" t="s">
        <v>562</v>
      </c>
      <c r="E171" s="6">
        <v>28074</v>
      </c>
      <c r="F171" t="s">
        <v>562</v>
      </c>
      <c r="G171" t="s">
        <v>562</v>
      </c>
      <c r="H171" s="6">
        <v>54078</v>
      </c>
      <c r="I171" t="s">
        <v>562</v>
      </c>
      <c r="J171" s="6">
        <v>8442</v>
      </c>
      <c r="K171" t="s">
        <v>562</v>
      </c>
      <c r="L171" t="s">
        <v>562</v>
      </c>
      <c r="M171" t="s">
        <v>562</v>
      </c>
      <c r="N171" t="s">
        <v>562</v>
      </c>
      <c r="P171" s="16" t="e">
        <f>C171-'FIDO standard report'!B182</f>
        <v>#VALUE!</v>
      </c>
      <c r="Q171" s="16" t="e">
        <f>D171-'FIDO standard report'!C182</f>
        <v>#VALUE!</v>
      </c>
      <c r="R171" s="16">
        <f>E171-'FIDO standard report'!D182</f>
        <v>0.41253000000142492</v>
      </c>
      <c r="S171" s="16" t="e">
        <f>F171-'FIDO standard report'!E182</f>
        <v>#VALUE!</v>
      </c>
      <c r="T171" s="16" t="e">
        <f>G171-'FIDO standard report'!F182</f>
        <v>#VALUE!</v>
      </c>
      <c r="U171" s="16">
        <f>H171-'FIDO standard report'!G182</f>
        <v>6.0039999996661209E-2</v>
      </c>
      <c r="V171" s="16" t="e">
        <f>I171-'FIDO standard report'!H182</f>
        <v>#VALUE!</v>
      </c>
      <c r="W171" s="16">
        <f>J171-'FIDO standard report'!I182</f>
        <v>0.39600000000064028</v>
      </c>
      <c r="X171" s="16" t="e">
        <f>K171-'FIDO standard report'!J182</f>
        <v>#VALUE!</v>
      </c>
      <c r="Y171" s="16" t="e">
        <f>L171-'FIDO standard report'!K182</f>
        <v>#VALUE!</v>
      </c>
      <c r="Z171" s="16" t="e">
        <f>M171-'FIDO standard report'!L182</f>
        <v>#VALUE!</v>
      </c>
      <c r="AA171" s="16" t="e">
        <f>N171-'FIDO standard report'!M182</f>
        <v>#VALUE!</v>
      </c>
    </row>
    <row r="172" spans="1:27">
      <c r="A172" t="s">
        <v>717</v>
      </c>
      <c r="B172" s="6">
        <v>184275</v>
      </c>
      <c r="C172" t="s">
        <v>562</v>
      </c>
      <c r="D172" s="6">
        <v>50379</v>
      </c>
      <c r="E172" s="6">
        <v>34972</v>
      </c>
      <c r="F172" t="s">
        <v>562</v>
      </c>
      <c r="G172" s="6">
        <v>13554</v>
      </c>
      <c r="H172" s="6">
        <v>27721</v>
      </c>
      <c r="I172" s="6">
        <v>40420</v>
      </c>
      <c r="J172" s="6">
        <v>7590</v>
      </c>
      <c r="K172" t="s">
        <v>562</v>
      </c>
      <c r="L172" t="s">
        <v>562</v>
      </c>
      <c r="M172" s="6">
        <v>9640</v>
      </c>
      <c r="N172" t="s">
        <v>562</v>
      </c>
      <c r="P172" s="16" t="e">
        <f>C172-'FIDO standard report'!B183</f>
        <v>#VALUE!</v>
      </c>
      <c r="Q172" s="16">
        <f>D172-'FIDO standard report'!C183</f>
        <v>0.28093000000080792</v>
      </c>
      <c r="R172" s="16">
        <f>E172-'FIDO standard report'!D183</f>
        <v>0.39048000000184402</v>
      </c>
      <c r="S172" s="16" t="e">
        <f>F172-'FIDO standard report'!E183</f>
        <v>#VALUE!</v>
      </c>
      <c r="T172" s="16">
        <f>G172-'FIDO standard report'!F183</f>
        <v>0.15831000000071072</v>
      </c>
      <c r="U172" s="16">
        <f>H172-'FIDO standard report'!G183</f>
        <v>-0.15291000000070198</v>
      </c>
      <c r="V172" s="16">
        <f>I172-'FIDO standard report'!H183</f>
        <v>0.45016999999643303</v>
      </c>
      <c r="W172" s="16">
        <f>J172-'FIDO standard report'!I183</f>
        <v>-0.43328099999962433</v>
      </c>
      <c r="X172" s="16" t="e">
        <f>K172-'FIDO standard report'!J183</f>
        <v>#VALUE!</v>
      </c>
      <c r="Y172" s="16" t="e">
        <f>L172-'FIDO standard report'!K183</f>
        <v>#VALUE!</v>
      </c>
      <c r="Z172" s="16">
        <f>M172-'FIDO standard report'!L183</f>
        <v>-3.1161999999312684E-2</v>
      </c>
      <c r="AA172" s="16" t="e">
        <f>N172-'FIDO standard report'!M183</f>
        <v>#VALUE!</v>
      </c>
    </row>
    <row r="173" spans="1:27">
      <c r="A173" t="s">
        <v>718</v>
      </c>
      <c r="B173" s="6">
        <v>238148</v>
      </c>
      <c r="C173" t="s">
        <v>562</v>
      </c>
      <c r="D173" t="s">
        <v>562</v>
      </c>
      <c r="E173" s="6">
        <v>156032</v>
      </c>
      <c r="F173" t="s">
        <v>562</v>
      </c>
      <c r="G173" s="6">
        <v>20500</v>
      </c>
      <c r="H173" s="6">
        <v>55794</v>
      </c>
      <c r="I173" s="6">
        <v>1455</v>
      </c>
      <c r="J173" s="6">
        <v>4366</v>
      </c>
      <c r="K173" t="s">
        <v>562</v>
      </c>
      <c r="L173" t="s">
        <v>562</v>
      </c>
      <c r="M173" t="s">
        <v>562</v>
      </c>
      <c r="N173" t="s">
        <v>562</v>
      </c>
      <c r="P173" s="16" t="e">
        <f>C173-'FIDO standard report'!B184</f>
        <v>#VALUE!</v>
      </c>
      <c r="Q173" s="16" t="e">
        <f>D173-'FIDO standard report'!C184</f>
        <v>#VALUE!</v>
      </c>
      <c r="R173" s="16">
        <f>E173-'FIDO standard report'!D184</f>
        <v>0.36699999999837019</v>
      </c>
      <c r="S173" s="16" t="e">
        <f>F173-'FIDO standard report'!E184</f>
        <v>#VALUE!</v>
      </c>
      <c r="T173" s="16">
        <f>G173-'FIDO standard report'!F184</f>
        <v>8.7599999998928979E-2</v>
      </c>
      <c r="U173" s="16">
        <f>H173-'FIDO standard report'!G184</f>
        <v>-0.42498999999952503</v>
      </c>
      <c r="V173" s="16">
        <f>I173-'FIDO standard report'!H184</f>
        <v>-0.39101299999992989</v>
      </c>
      <c r="W173" s="16">
        <f>J173-'FIDO standard report'!I184</f>
        <v>-0.17303900000024441</v>
      </c>
      <c r="X173" s="16" t="e">
        <f>K173-'FIDO standard report'!J184</f>
        <v>#VALUE!</v>
      </c>
      <c r="Y173" s="16" t="e">
        <f>L173-'FIDO standard report'!K184</f>
        <v>#VALUE!</v>
      </c>
      <c r="Z173" s="16" t="e">
        <f>M173-'FIDO standard report'!L184</f>
        <v>#VALUE!</v>
      </c>
      <c r="AA173" s="16" t="e">
        <f>N173-'FIDO standard report'!M184</f>
        <v>#VALUE!</v>
      </c>
    </row>
    <row r="174" spans="1:27">
      <c r="A174" t="s">
        <v>719</v>
      </c>
      <c r="B174" s="6">
        <v>272792</v>
      </c>
      <c r="C174" t="s">
        <v>562</v>
      </c>
      <c r="D174" s="6">
        <v>4366</v>
      </c>
      <c r="E174" s="6">
        <v>106778</v>
      </c>
      <c r="F174" t="s">
        <v>562</v>
      </c>
      <c r="G174" s="6">
        <v>21808</v>
      </c>
      <c r="H174" s="6">
        <v>82392</v>
      </c>
      <c r="I174" s="6">
        <v>44308</v>
      </c>
      <c r="J174" s="6">
        <v>2932</v>
      </c>
      <c r="K174" s="6">
        <v>2842</v>
      </c>
      <c r="L174" t="s">
        <v>562</v>
      </c>
      <c r="M174" s="6">
        <v>4366</v>
      </c>
      <c r="N174" s="6">
        <v>3000</v>
      </c>
      <c r="P174" s="16" t="e">
        <f>C174-'FIDO standard report'!B185</f>
        <v>#VALUE!</v>
      </c>
      <c r="Q174" s="16">
        <f>D174-'FIDO standard report'!C185</f>
        <v>-0.17303900000024441</v>
      </c>
      <c r="R174" s="16">
        <f>E174-'FIDO standard report'!D185</f>
        <v>0.151400000002468</v>
      </c>
      <c r="S174" s="16" t="e">
        <f>F174-'FIDO standard report'!E185</f>
        <v>#VALUE!</v>
      </c>
      <c r="T174" s="16">
        <f>G174-'FIDO standard report'!F185</f>
        <v>0.36301000000094064</v>
      </c>
      <c r="U174" s="16">
        <f>H174-'FIDO standard report'!G185</f>
        <v>0.33749999999417923</v>
      </c>
      <c r="V174" s="16">
        <f>I174-'FIDO standard report'!H185</f>
        <v>6.5600000016274862E-3</v>
      </c>
      <c r="W174" s="16">
        <f>J174-'FIDO standard report'!I185</f>
        <v>-0.48566500000015367</v>
      </c>
      <c r="X174" s="16">
        <f>K174-'FIDO standard report'!J185</f>
        <v>0.17765899999994872</v>
      </c>
      <c r="Y174" s="16" t="e">
        <f>L174-'FIDO standard report'!K185</f>
        <v>#VALUE!</v>
      </c>
      <c r="Z174" s="16">
        <f>M174-'FIDO standard report'!L185</f>
        <v>-0.17303900000024441</v>
      </c>
      <c r="AA174" s="16">
        <f>N174-'FIDO standard report'!M185</f>
        <v>0.17698100000006889</v>
      </c>
    </row>
    <row r="175" spans="1:27">
      <c r="A175" t="s">
        <v>720</v>
      </c>
      <c r="B175" s="6">
        <v>173295</v>
      </c>
      <c r="C175" t="s">
        <v>562</v>
      </c>
      <c r="D175" s="6">
        <v>68659</v>
      </c>
      <c r="E175" s="6">
        <v>39259</v>
      </c>
      <c r="F175" t="s">
        <v>562</v>
      </c>
      <c r="G175" s="6">
        <v>15576</v>
      </c>
      <c r="H175" s="6">
        <v>18911</v>
      </c>
      <c r="I175" s="6">
        <v>27653</v>
      </c>
      <c r="J175">
        <v>74</v>
      </c>
      <c r="K175" t="s">
        <v>562</v>
      </c>
      <c r="L175" t="s">
        <v>562</v>
      </c>
      <c r="M175" s="6">
        <v>1582</v>
      </c>
      <c r="N175" s="6">
        <v>1582</v>
      </c>
      <c r="P175" s="16" t="e">
        <f>C175-'FIDO standard report'!B186</f>
        <v>#VALUE!</v>
      </c>
      <c r="Q175" s="16">
        <f>D175-'FIDO standard report'!C186</f>
        <v>9.892000000400003E-2</v>
      </c>
      <c r="R175" s="16">
        <f>E175-'FIDO standard report'!D186</f>
        <v>-0.10087000000203261</v>
      </c>
      <c r="S175" s="16" t="e">
        <f>F175-'FIDO standard report'!E186</f>
        <v>#VALUE!</v>
      </c>
      <c r="T175" s="16">
        <f>G175-'FIDO standard report'!F186</f>
        <v>3.230000000075961E-2</v>
      </c>
      <c r="U175" s="16">
        <f>H175-'FIDO standard report'!G186</f>
        <v>-9.9590000001626322E-2</v>
      </c>
      <c r="V175" s="16">
        <f>I175-'FIDO standard report'!H186</f>
        <v>0.40136999999958789</v>
      </c>
      <c r="W175" s="16">
        <f>J175-'FIDO standard report'!I186</f>
        <v>-0.23861811999999816</v>
      </c>
      <c r="X175" s="16" t="e">
        <f>K175-'FIDO standard report'!J186</f>
        <v>#VALUE!</v>
      </c>
      <c r="Y175" s="16" t="e">
        <f>L175-'FIDO standard report'!K186</f>
        <v>#VALUE!</v>
      </c>
      <c r="Z175" s="16">
        <f>M175-'FIDO standard report'!L186</f>
        <v>0.21489199999996345</v>
      </c>
      <c r="AA175" s="16">
        <f>N175-'FIDO standard report'!M186</f>
        <v>0.21489199999996345</v>
      </c>
    </row>
    <row r="176" spans="1:27">
      <c r="B176">
        <v>24728439</v>
      </c>
      <c r="C176">
        <v>65046</v>
      </c>
      <c r="D176">
        <v>3628469</v>
      </c>
      <c r="E176">
        <v>7448111</v>
      </c>
      <c r="F176">
        <v>15478</v>
      </c>
      <c r="G176">
        <v>2731583</v>
      </c>
      <c r="H176">
        <v>6454236</v>
      </c>
      <c r="I176">
        <v>3452731</v>
      </c>
      <c r="J176">
        <v>454067</v>
      </c>
      <c r="K176">
        <v>26510</v>
      </c>
      <c r="L176">
        <v>4835</v>
      </c>
      <c r="M176">
        <v>69662</v>
      </c>
      <c r="N176">
        <v>377712</v>
      </c>
    </row>
    <row r="177" spans="1:14">
      <c r="A177" t="s">
        <v>721</v>
      </c>
    </row>
    <row r="179" spans="1:14">
      <c r="A179" t="s">
        <v>547</v>
      </c>
    </row>
    <row r="180" spans="1:14">
      <c r="A180" t="s">
        <v>548</v>
      </c>
      <c r="B180" t="s">
        <v>332</v>
      </c>
      <c r="C180" t="s">
        <v>549</v>
      </c>
      <c r="D180" t="s">
        <v>550</v>
      </c>
      <c r="E180" t="s">
        <v>551</v>
      </c>
      <c r="F180" t="s">
        <v>552</v>
      </c>
      <c r="G180" t="s">
        <v>553</v>
      </c>
      <c r="H180" t="s">
        <v>554</v>
      </c>
      <c r="I180" t="s">
        <v>555</v>
      </c>
      <c r="J180" t="s">
        <v>556</v>
      </c>
      <c r="K180" t="s">
        <v>557</v>
      </c>
      <c r="L180" t="s">
        <v>558</v>
      </c>
      <c r="M180" t="s">
        <v>559</v>
      </c>
      <c r="N180" t="s">
        <v>560</v>
      </c>
    </row>
    <row r="181" spans="1:14">
      <c r="A181" t="s">
        <v>332</v>
      </c>
      <c r="B181">
        <v>0.55000000000000004</v>
      </c>
      <c r="C181">
        <v>31.02</v>
      </c>
      <c r="D181">
        <v>3.28</v>
      </c>
      <c r="E181">
        <v>2.19</v>
      </c>
      <c r="F181">
        <v>59.04</v>
      </c>
      <c r="G181">
        <v>4.07</v>
      </c>
      <c r="H181">
        <v>2.2400000000000002</v>
      </c>
      <c r="I181">
        <v>3.38</v>
      </c>
      <c r="J181">
        <v>9.64</v>
      </c>
      <c r="K181">
        <v>36.22</v>
      </c>
      <c r="L181">
        <v>97.44</v>
      </c>
      <c r="M181">
        <v>29.74</v>
      </c>
      <c r="N181">
        <v>11.91</v>
      </c>
    </row>
    <row r="182" spans="1:14">
      <c r="A182" t="s">
        <v>561</v>
      </c>
      <c r="B182">
        <v>15.18</v>
      </c>
      <c r="C182" t="s">
        <v>562</v>
      </c>
      <c r="D182">
        <v>27.73</v>
      </c>
      <c r="E182">
        <v>32.61</v>
      </c>
      <c r="F182" t="s">
        <v>562</v>
      </c>
      <c r="G182">
        <v>59.24</v>
      </c>
      <c r="H182">
        <v>50.94</v>
      </c>
      <c r="I182">
        <v>25.88</v>
      </c>
      <c r="J182" t="s">
        <v>562</v>
      </c>
      <c r="K182" t="s">
        <v>562</v>
      </c>
      <c r="L182" t="s">
        <v>562</v>
      </c>
      <c r="M182" t="s">
        <v>562</v>
      </c>
      <c r="N182" t="s">
        <v>562</v>
      </c>
    </row>
    <row r="183" spans="1:14">
      <c r="A183" t="s">
        <v>563</v>
      </c>
      <c r="B183">
        <v>18.59</v>
      </c>
      <c r="C183" t="s">
        <v>562</v>
      </c>
      <c r="D183">
        <v>24.02</v>
      </c>
      <c r="E183">
        <v>58.19</v>
      </c>
      <c r="F183" t="s">
        <v>562</v>
      </c>
      <c r="G183">
        <v>77.23</v>
      </c>
      <c r="H183">
        <v>65.64</v>
      </c>
      <c r="I183">
        <v>40.520000000000003</v>
      </c>
      <c r="J183" t="s">
        <v>562</v>
      </c>
      <c r="K183" t="s">
        <v>562</v>
      </c>
      <c r="L183" t="s">
        <v>562</v>
      </c>
      <c r="M183" t="s">
        <v>562</v>
      </c>
      <c r="N183" t="s">
        <v>562</v>
      </c>
    </row>
    <row r="184" spans="1:14">
      <c r="A184" t="s">
        <v>564</v>
      </c>
      <c r="B184">
        <v>20.77</v>
      </c>
      <c r="C184" t="s">
        <v>562</v>
      </c>
      <c r="D184">
        <v>27.84</v>
      </c>
      <c r="E184">
        <v>51.4</v>
      </c>
      <c r="F184" t="s">
        <v>562</v>
      </c>
      <c r="G184">
        <v>102.67</v>
      </c>
      <c r="H184">
        <v>101.43</v>
      </c>
      <c r="I184">
        <v>49.67</v>
      </c>
      <c r="J184">
        <v>102.67</v>
      </c>
      <c r="K184" t="s">
        <v>562</v>
      </c>
      <c r="L184" t="s">
        <v>562</v>
      </c>
      <c r="M184" t="s">
        <v>562</v>
      </c>
      <c r="N184">
        <v>70.739999999999995</v>
      </c>
    </row>
    <row r="185" spans="1:14">
      <c r="A185" t="s">
        <v>565</v>
      </c>
      <c r="B185">
        <v>20.440000000000001</v>
      </c>
      <c r="C185" t="s">
        <v>562</v>
      </c>
      <c r="D185">
        <v>37.67</v>
      </c>
      <c r="E185">
        <v>41.75</v>
      </c>
      <c r="F185" t="s">
        <v>562</v>
      </c>
      <c r="G185">
        <v>97.84</v>
      </c>
      <c r="H185">
        <v>41.33</v>
      </c>
      <c r="I185">
        <v>42.71</v>
      </c>
      <c r="J185" t="s">
        <v>562</v>
      </c>
      <c r="K185" t="s">
        <v>562</v>
      </c>
      <c r="L185" t="s">
        <v>562</v>
      </c>
      <c r="M185" t="s">
        <v>562</v>
      </c>
      <c r="N185">
        <v>100.45</v>
      </c>
    </row>
    <row r="186" spans="1:14">
      <c r="A186" t="s">
        <v>566</v>
      </c>
      <c r="B186">
        <v>21.05</v>
      </c>
      <c r="C186" t="s">
        <v>562</v>
      </c>
      <c r="D186">
        <v>101.07</v>
      </c>
      <c r="E186">
        <v>31.1</v>
      </c>
      <c r="F186" t="s">
        <v>562</v>
      </c>
      <c r="G186">
        <v>74.8</v>
      </c>
      <c r="H186">
        <v>35.409999999999997</v>
      </c>
      <c r="I186">
        <v>96.06</v>
      </c>
      <c r="J186">
        <v>64.03</v>
      </c>
      <c r="K186" t="s">
        <v>562</v>
      </c>
      <c r="L186" t="s">
        <v>562</v>
      </c>
      <c r="M186" t="s">
        <v>562</v>
      </c>
      <c r="N186" t="s">
        <v>562</v>
      </c>
    </row>
    <row r="187" spans="1:14">
      <c r="A187" t="s">
        <v>567</v>
      </c>
      <c r="B187">
        <v>24.42</v>
      </c>
      <c r="C187" t="s">
        <v>562</v>
      </c>
      <c r="D187">
        <v>98.42</v>
      </c>
      <c r="E187">
        <v>72.239999999999995</v>
      </c>
      <c r="F187" t="s">
        <v>562</v>
      </c>
      <c r="G187">
        <v>98.42</v>
      </c>
      <c r="H187">
        <v>27.21</v>
      </c>
      <c r="I187" t="s">
        <v>562</v>
      </c>
      <c r="J187">
        <v>75.959999999999994</v>
      </c>
      <c r="K187" t="s">
        <v>562</v>
      </c>
      <c r="L187" t="s">
        <v>562</v>
      </c>
      <c r="M187" t="s">
        <v>562</v>
      </c>
      <c r="N187" t="s">
        <v>562</v>
      </c>
    </row>
    <row r="188" spans="1:14">
      <c r="A188" t="s">
        <v>568</v>
      </c>
      <c r="B188">
        <v>32.31</v>
      </c>
      <c r="C188" t="s">
        <v>562</v>
      </c>
      <c r="D188" t="s">
        <v>562</v>
      </c>
      <c r="E188">
        <v>58.35</v>
      </c>
      <c r="F188" t="s">
        <v>562</v>
      </c>
      <c r="G188">
        <v>54.14</v>
      </c>
      <c r="H188">
        <v>53.12</v>
      </c>
      <c r="I188" t="s">
        <v>562</v>
      </c>
      <c r="J188" t="s">
        <v>562</v>
      </c>
      <c r="K188" t="s">
        <v>562</v>
      </c>
      <c r="L188" t="s">
        <v>562</v>
      </c>
      <c r="M188" t="s">
        <v>562</v>
      </c>
      <c r="N188">
        <v>104.17</v>
      </c>
    </row>
    <row r="189" spans="1:14">
      <c r="A189" t="s">
        <v>569</v>
      </c>
      <c r="B189">
        <v>17.600000000000001</v>
      </c>
      <c r="C189" t="s">
        <v>562</v>
      </c>
      <c r="D189" t="s">
        <v>562</v>
      </c>
      <c r="E189">
        <v>25.78</v>
      </c>
      <c r="F189" t="s">
        <v>562</v>
      </c>
      <c r="G189">
        <v>45.85</v>
      </c>
      <c r="H189">
        <v>26.33</v>
      </c>
      <c r="I189" t="s">
        <v>562</v>
      </c>
      <c r="J189" t="s">
        <v>562</v>
      </c>
      <c r="K189" t="s">
        <v>562</v>
      </c>
      <c r="L189" t="s">
        <v>562</v>
      </c>
      <c r="M189" t="s">
        <v>562</v>
      </c>
      <c r="N189" t="s">
        <v>562</v>
      </c>
    </row>
    <row r="190" spans="1:14">
      <c r="A190" t="s">
        <v>570</v>
      </c>
      <c r="B190">
        <v>24.27</v>
      </c>
      <c r="C190" t="s">
        <v>562</v>
      </c>
      <c r="D190">
        <v>47.14</v>
      </c>
      <c r="E190">
        <v>40.700000000000003</v>
      </c>
      <c r="F190" t="s">
        <v>562</v>
      </c>
      <c r="G190">
        <v>59.9</v>
      </c>
      <c r="H190" t="s">
        <v>562</v>
      </c>
      <c r="I190">
        <v>57.77</v>
      </c>
      <c r="J190">
        <v>100.45</v>
      </c>
      <c r="K190" t="s">
        <v>562</v>
      </c>
      <c r="L190" t="s">
        <v>562</v>
      </c>
      <c r="M190" t="s">
        <v>562</v>
      </c>
      <c r="N190" t="s">
        <v>562</v>
      </c>
    </row>
    <row r="191" spans="1:14">
      <c r="A191" t="s">
        <v>571</v>
      </c>
      <c r="B191">
        <v>17.649999999999999</v>
      </c>
      <c r="C191" t="s">
        <v>562</v>
      </c>
      <c r="D191">
        <v>28.51</v>
      </c>
      <c r="E191">
        <v>41.2</v>
      </c>
      <c r="F191" t="s">
        <v>562</v>
      </c>
      <c r="G191">
        <v>53.69</v>
      </c>
      <c r="H191" t="s">
        <v>562</v>
      </c>
      <c r="I191">
        <v>33.57</v>
      </c>
      <c r="J191" t="s">
        <v>562</v>
      </c>
      <c r="K191" t="s">
        <v>562</v>
      </c>
      <c r="L191" t="s">
        <v>562</v>
      </c>
      <c r="M191" t="s">
        <v>562</v>
      </c>
      <c r="N191">
        <v>82.56</v>
      </c>
    </row>
    <row r="192" spans="1:14">
      <c r="A192" t="s">
        <v>572</v>
      </c>
      <c r="B192">
        <v>27.25</v>
      </c>
      <c r="C192" t="s">
        <v>562</v>
      </c>
      <c r="D192" t="s">
        <v>562</v>
      </c>
      <c r="E192">
        <v>71.63</v>
      </c>
      <c r="F192" t="s">
        <v>562</v>
      </c>
      <c r="G192">
        <v>86.91</v>
      </c>
      <c r="H192">
        <v>36.590000000000003</v>
      </c>
      <c r="I192">
        <v>82.91</v>
      </c>
      <c r="J192">
        <v>99.86</v>
      </c>
      <c r="K192" t="s">
        <v>562</v>
      </c>
      <c r="L192" t="s">
        <v>562</v>
      </c>
      <c r="M192" t="s">
        <v>562</v>
      </c>
      <c r="N192">
        <v>101.07</v>
      </c>
    </row>
    <row r="193" spans="1:14">
      <c r="A193" t="s">
        <v>573</v>
      </c>
      <c r="B193">
        <v>26.55</v>
      </c>
      <c r="C193" t="s">
        <v>562</v>
      </c>
      <c r="D193">
        <v>65.900000000000006</v>
      </c>
      <c r="E193">
        <v>70.58</v>
      </c>
      <c r="F193" t="s">
        <v>562</v>
      </c>
      <c r="G193">
        <v>58.37</v>
      </c>
      <c r="H193">
        <v>41.41</v>
      </c>
      <c r="I193">
        <v>71.67</v>
      </c>
      <c r="J193">
        <v>99.61</v>
      </c>
      <c r="K193" t="s">
        <v>562</v>
      </c>
      <c r="L193" t="s">
        <v>562</v>
      </c>
      <c r="M193" t="s">
        <v>562</v>
      </c>
      <c r="N193" t="s">
        <v>562</v>
      </c>
    </row>
    <row r="194" spans="1:14">
      <c r="A194" t="s">
        <v>574</v>
      </c>
      <c r="B194">
        <v>14.96</v>
      </c>
      <c r="C194" t="s">
        <v>562</v>
      </c>
      <c r="D194">
        <v>20.94</v>
      </c>
      <c r="E194">
        <v>49.73</v>
      </c>
      <c r="F194" t="s">
        <v>562</v>
      </c>
      <c r="G194">
        <v>41.32</v>
      </c>
      <c r="H194">
        <v>54.69</v>
      </c>
      <c r="I194">
        <v>30.5</v>
      </c>
      <c r="J194" t="s">
        <v>562</v>
      </c>
      <c r="K194" t="s">
        <v>562</v>
      </c>
      <c r="L194" t="s">
        <v>562</v>
      </c>
      <c r="M194" t="s">
        <v>562</v>
      </c>
      <c r="N194">
        <v>101.43</v>
      </c>
    </row>
    <row r="195" spans="1:14">
      <c r="A195" t="s">
        <v>575</v>
      </c>
      <c r="B195">
        <v>16.82</v>
      </c>
      <c r="C195" t="s">
        <v>562</v>
      </c>
      <c r="D195">
        <v>35.39</v>
      </c>
      <c r="E195">
        <v>36.4</v>
      </c>
      <c r="F195" t="s">
        <v>562</v>
      </c>
      <c r="G195">
        <v>40.74</v>
      </c>
      <c r="H195">
        <v>53.4</v>
      </c>
      <c r="I195">
        <v>32.97</v>
      </c>
      <c r="J195">
        <v>71.040000000000006</v>
      </c>
      <c r="K195" t="s">
        <v>562</v>
      </c>
      <c r="L195" t="s">
        <v>562</v>
      </c>
      <c r="M195" t="s">
        <v>562</v>
      </c>
      <c r="N195" t="s">
        <v>562</v>
      </c>
    </row>
    <row r="196" spans="1:14">
      <c r="A196" t="s">
        <v>576</v>
      </c>
      <c r="B196">
        <v>17.03</v>
      </c>
      <c r="C196" t="s">
        <v>562</v>
      </c>
      <c r="D196">
        <v>29.78</v>
      </c>
      <c r="E196">
        <v>27.77</v>
      </c>
      <c r="F196" t="s">
        <v>562</v>
      </c>
      <c r="G196">
        <v>76.36</v>
      </c>
      <c r="H196">
        <v>54.86</v>
      </c>
      <c r="I196">
        <v>41.55</v>
      </c>
      <c r="J196" t="s">
        <v>562</v>
      </c>
      <c r="K196" t="s">
        <v>562</v>
      </c>
      <c r="L196" t="s">
        <v>562</v>
      </c>
      <c r="M196">
        <v>104.72</v>
      </c>
      <c r="N196">
        <v>101.43</v>
      </c>
    </row>
    <row r="197" spans="1:14">
      <c r="A197" t="s">
        <v>577</v>
      </c>
      <c r="B197">
        <v>13.57</v>
      </c>
      <c r="C197" t="s">
        <v>562</v>
      </c>
      <c r="D197">
        <v>33.729999999999997</v>
      </c>
      <c r="E197">
        <v>22.81</v>
      </c>
      <c r="F197" t="s">
        <v>562</v>
      </c>
      <c r="G197">
        <v>41.51</v>
      </c>
      <c r="H197">
        <v>35.15</v>
      </c>
      <c r="I197">
        <v>26.35</v>
      </c>
      <c r="J197">
        <v>53.66</v>
      </c>
      <c r="K197" t="s">
        <v>562</v>
      </c>
      <c r="L197" t="s">
        <v>562</v>
      </c>
      <c r="M197" t="s">
        <v>562</v>
      </c>
      <c r="N197" t="s">
        <v>562</v>
      </c>
    </row>
    <row r="198" spans="1:14">
      <c r="A198" t="s">
        <v>578</v>
      </c>
      <c r="B198">
        <v>12.84</v>
      </c>
      <c r="C198" t="s">
        <v>562</v>
      </c>
      <c r="D198">
        <v>43</v>
      </c>
      <c r="E198">
        <v>18.3</v>
      </c>
      <c r="F198" t="s">
        <v>562</v>
      </c>
      <c r="G198">
        <v>67.58</v>
      </c>
      <c r="H198">
        <v>27.04</v>
      </c>
      <c r="I198">
        <v>30.73</v>
      </c>
      <c r="J198">
        <v>47.34</v>
      </c>
      <c r="K198" t="s">
        <v>562</v>
      </c>
      <c r="L198" t="s">
        <v>562</v>
      </c>
      <c r="M198" t="s">
        <v>562</v>
      </c>
      <c r="N198">
        <v>101.07</v>
      </c>
    </row>
    <row r="199" spans="1:14">
      <c r="A199" t="s">
        <v>579</v>
      </c>
      <c r="B199">
        <v>25.83</v>
      </c>
      <c r="C199" t="s">
        <v>562</v>
      </c>
      <c r="D199" t="s">
        <v>562</v>
      </c>
      <c r="E199">
        <v>35.49</v>
      </c>
      <c r="F199" t="s">
        <v>562</v>
      </c>
      <c r="G199">
        <v>101.07</v>
      </c>
      <c r="H199">
        <v>40.57</v>
      </c>
      <c r="I199">
        <v>99.61</v>
      </c>
      <c r="J199" t="s">
        <v>562</v>
      </c>
      <c r="K199" t="s">
        <v>562</v>
      </c>
      <c r="L199" t="s">
        <v>562</v>
      </c>
      <c r="M199" t="s">
        <v>562</v>
      </c>
      <c r="N199" t="s">
        <v>562</v>
      </c>
    </row>
    <row r="200" spans="1:14">
      <c r="A200" t="s">
        <v>580</v>
      </c>
      <c r="B200">
        <v>26.68</v>
      </c>
      <c r="C200" t="s">
        <v>562</v>
      </c>
      <c r="D200">
        <v>75.3</v>
      </c>
      <c r="E200">
        <v>50.46</v>
      </c>
      <c r="F200" t="s">
        <v>562</v>
      </c>
      <c r="G200">
        <v>88.06</v>
      </c>
      <c r="H200">
        <v>64.47</v>
      </c>
      <c r="I200">
        <v>42.4</v>
      </c>
      <c r="J200" t="s">
        <v>562</v>
      </c>
      <c r="K200" t="s">
        <v>562</v>
      </c>
      <c r="L200" t="s">
        <v>562</v>
      </c>
      <c r="M200" t="s">
        <v>562</v>
      </c>
      <c r="N200" t="s">
        <v>562</v>
      </c>
    </row>
    <row r="201" spans="1:14">
      <c r="A201" t="s">
        <v>581</v>
      </c>
      <c r="B201">
        <v>14.11</v>
      </c>
      <c r="C201" t="s">
        <v>562</v>
      </c>
      <c r="D201">
        <v>26.6</v>
      </c>
      <c r="E201">
        <v>28.35</v>
      </c>
      <c r="F201" t="s">
        <v>562</v>
      </c>
      <c r="G201">
        <v>41.83</v>
      </c>
      <c r="H201">
        <v>35.950000000000003</v>
      </c>
      <c r="I201">
        <v>31.85</v>
      </c>
      <c r="J201">
        <v>101.43</v>
      </c>
      <c r="K201" t="s">
        <v>562</v>
      </c>
      <c r="L201" t="s">
        <v>562</v>
      </c>
      <c r="M201" t="s">
        <v>562</v>
      </c>
      <c r="N201">
        <v>97.44</v>
      </c>
    </row>
    <row r="202" spans="1:14">
      <c r="A202" t="s">
        <v>582</v>
      </c>
      <c r="B202">
        <v>25.07</v>
      </c>
      <c r="C202" t="s">
        <v>562</v>
      </c>
      <c r="D202">
        <v>70.900000000000006</v>
      </c>
      <c r="E202">
        <v>47.57</v>
      </c>
      <c r="F202" t="s">
        <v>562</v>
      </c>
      <c r="G202">
        <v>71.84</v>
      </c>
      <c r="H202">
        <v>54.54</v>
      </c>
      <c r="I202">
        <v>40.35</v>
      </c>
      <c r="J202">
        <v>102.67</v>
      </c>
      <c r="K202" t="s">
        <v>562</v>
      </c>
      <c r="L202" t="s">
        <v>562</v>
      </c>
      <c r="M202" t="s">
        <v>562</v>
      </c>
      <c r="N202" t="s">
        <v>562</v>
      </c>
    </row>
    <row r="203" spans="1:14">
      <c r="A203" t="s">
        <v>583</v>
      </c>
      <c r="B203">
        <v>16.559999999999999</v>
      </c>
      <c r="C203" t="s">
        <v>562</v>
      </c>
      <c r="D203" t="s">
        <v>562</v>
      </c>
      <c r="E203">
        <v>23.65</v>
      </c>
      <c r="F203" t="s">
        <v>562</v>
      </c>
      <c r="G203">
        <v>49.26</v>
      </c>
      <c r="H203">
        <v>22.53</v>
      </c>
      <c r="I203" t="s">
        <v>562</v>
      </c>
      <c r="J203">
        <v>98.42</v>
      </c>
      <c r="K203" t="s">
        <v>562</v>
      </c>
      <c r="L203" t="s">
        <v>562</v>
      </c>
      <c r="M203" t="s">
        <v>562</v>
      </c>
      <c r="N203" t="s">
        <v>562</v>
      </c>
    </row>
    <row r="204" spans="1:14">
      <c r="A204" t="s">
        <v>584</v>
      </c>
      <c r="B204">
        <v>32.56</v>
      </c>
      <c r="C204" t="s">
        <v>562</v>
      </c>
      <c r="D204" t="s">
        <v>562</v>
      </c>
      <c r="E204">
        <v>71.98</v>
      </c>
      <c r="F204" t="s">
        <v>562</v>
      </c>
      <c r="G204">
        <v>82.79</v>
      </c>
      <c r="H204">
        <v>39.119999999999997</v>
      </c>
      <c r="I204" t="s">
        <v>562</v>
      </c>
      <c r="J204">
        <v>98.74</v>
      </c>
      <c r="K204" t="s">
        <v>562</v>
      </c>
      <c r="L204" t="s">
        <v>562</v>
      </c>
      <c r="M204" t="s">
        <v>562</v>
      </c>
      <c r="N204" t="s">
        <v>562</v>
      </c>
    </row>
    <row r="205" spans="1:14">
      <c r="A205" t="s">
        <v>585</v>
      </c>
      <c r="B205">
        <v>10.81</v>
      </c>
      <c r="C205" t="s">
        <v>562</v>
      </c>
      <c r="D205">
        <v>16.329999999999998</v>
      </c>
      <c r="E205">
        <v>53.37</v>
      </c>
      <c r="F205" t="s">
        <v>562</v>
      </c>
      <c r="G205">
        <v>36.1</v>
      </c>
      <c r="H205">
        <v>51.74</v>
      </c>
      <c r="I205">
        <v>19.09</v>
      </c>
      <c r="J205" t="s">
        <v>562</v>
      </c>
      <c r="K205" t="s">
        <v>562</v>
      </c>
      <c r="L205" t="s">
        <v>562</v>
      </c>
      <c r="M205" t="s">
        <v>562</v>
      </c>
      <c r="N205">
        <v>39.69</v>
      </c>
    </row>
    <row r="206" spans="1:14">
      <c r="A206" t="s">
        <v>586</v>
      </c>
      <c r="B206">
        <v>24.2</v>
      </c>
      <c r="C206" t="s">
        <v>562</v>
      </c>
      <c r="D206">
        <v>69.61</v>
      </c>
      <c r="E206">
        <v>54.24</v>
      </c>
      <c r="F206" t="s">
        <v>562</v>
      </c>
      <c r="G206">
        <v>46.79</v>
      </c>
      <c r="H206">
        <v>72.83</v>
      </c>
      <c r="I206">
        <v>48.1</v>
      </c>
      <c r="J206">
        <v>102.67</v>
      </c>
      <c r="K206" t="s">
        <v>562</v>
      </c>
      <c r="L206">
        <v>97.44</v>
      </c>
      <c r="M206">
        <v>101.43</v>
      </c>
      <c r="N206" t="s">
        <v>562</v>
      </c>
    </row>
    <row r="207" spans="1:14">
      <c r="A207" t="s">
        <v>587</v>
      </c>
      <c r="B207">
        <v>20.92</v>
      </c>
      <c r="C207" t="s">
        <v>562</v>
      </c>
      <c r="D207">
        <v>71.430000000000007</v>
      </c>
      <c r="E207">
        <v>39.36</v>
      </c>
      <c r="F207" t="s">
        <v>562</v>
      </c>
      <c r="G207">
        <v>70.94</v>
      </c>
      <c r="H207">
        <v>31.6</v>
      </c>
      <c r="I207">
        <v>51.93</v>
      </c>
      <c r="J207" t="s">
        <v>562</v>
      </c>
      <c r="K207" t="s">
        <v>562</v>
      </c>
      <c r="L207" t="s">
        <v>562</v>
      </c>
      <c r="M207" t="s">
        <v>562</v>
      </c>
      <c r="N207" t="s">
        <v>562</v>
      </c>
    </row>
    <row r="208" spans="1:14">
      <c r="A208" t="s">
        <v>588</v>
      </c>
      <c r="B208">
        <v>17.07</v>
      </c>
      <c r="C208" t="s">
        <v>562</v>
      </c>
      <c r="D208" t="s">
        <v>562</v>
      </c>
      <c r="E208">
        <v>31.17</v>
      </c>
      <c r="F208" t="s">
        <v>562</v>
      </c>
      <c r="G208">
        <v>46.76</v>
      </c>
      <c r="H208">
        <v>23.22</v>
      </c>
      <c r="I208" t="s">
        <v>562</v>
      </c>
      <c r="J208">
        <v>67.08</v>
      </c>
      <c r="K208" t="s">
        <v>562</v>
      </c>
      <c r="L208" t="s">
        <v>562</v>
      </c>
      <c r="M208" t="s">
        <v>562</v>
      </c>
      <c r="N208" t="s">
        <v>562</v>
      </c>
    </row>
    <row r="209" spans="1:14">
      <c r="A209" t="s">
        <v>589</v>
      </c>
      <c r="B209">
        <v>18.760000000000002</v>
      </c>
      <c r="C209" t="s">
        <v>562</v>
      </c>
      <c r="D209" t="s">
        <v>562</v>
      </c>
      <c r="E209">
        <v>37.65</v>
      </c>
      <c r="F209" t="s">
        <v>562</v>
      </c>
      <c r="G209">
        <v>50.13</v>
      </c>
      <c r="H209">
        <v>24.27</v>
      </c>
      <c r="I209">
        <v>69.39</v>
      </c>
      <c r="J209" t="s">
        <v>562</v>
      </c>
      <c r="K209" t="s">
        <v>562</v>
      </c>
      <c r="L209" t="s">
        <v>562</v>
      </c>
      <c r="M209" t="s">
        <v>562</v>
      </c>
      <c r="N209" t="s">
        <v>562</v>
      </c>
    </row>
    <row r="210" spans="1:14">
      <c r="A210" t="s">
        <v>590</v>
      </c>
      <c r="B210">
        <v>45.25</v>
      </c>
      <c r="C210" t="s">
        <v>562</v>
      </c>
      <c r="D210" t="s">
        <v>562</v>
      </c>
      <c r="E210">
        <v>99.86</v>
      </c>
      <c r="F210" t="s">
        <v>562</v>
      </c>
      <c r="G210">
        <v>72.09</v>
      </c>
      <c r="H210">
        <v>70.28</v>
      </c>
      <c r="I210" t="s">
        <v>562</v>
      </c>
      <c r="J210" t="s">
        <v>562</v>
      </c>
      <c r="K210" t="s">
        <v>562</v>
      </c>
      <c r="L210" t="s">
        <v>562</v>
      </c>
      <c r="M210" t="s">
        <v>562</v>
      </c>
      <c r="N210" t="s">
        <v>562</v>
      </c>
    </row>
    <row r="211" spans="1:14">
      <c r="A211" t="s">
        <v>591</v>
      </c>
      <c r="B211">
        <v>25.91</v>
      </c>
      <c r="C211" t="s">
        <v>562</v>
      </c>
      <c r="D211">
        <v>71.66</v>
      </c>
      <c r="E211">
        <v>43.21</v>
      </c>
      <c r="F211" t="s">
        <v>562</v>
      </c>
      <c r="G211">
        <v>53.65</v>
      </c>
      <c r="H211">
        <v>51.57</v>
      </c>
      <c r="I211">
        <v>59.2</v>
      </c>
      <c r="J211">
        <v>101.07</v>
      </c>
      <c r="K211">
        <v>101.07</v>
      </c>
      <c r="L211" t="s">
        <v>562</v>
      </c>
      <c r="M211" t="s">
        <v>562</v>
      </c>
      <c r="N211" t="s">
        <v>562</v>
      </c>
    </row>
    <row r="212" spans="1:14">
      <c r="A212" t="s">
        <v>592</v>
      </c>
      <c r="B212">
        <v>51.04</v>
      </c>
      <c r="C212" t="s">
        <v>562</v>
      </c>
      <c r="D212" t="s">
        <v>562</v>
      </c>
      <c r="E212">
        <v>67.739999999999995</v>
      </c>
      <c r="F212" t="s">
        <v>562</v>
      </c>
      <c r="G212" t="s">
        <v>562</v>
      </c>
      <c r="H212">
        <v>53.74</v>
      </c>
      <c r="I212">
        <v>104.17</v>
      </c>
      <c r="J212" t="s">
        <v>562</v>
      </c>
      <c r="K212" t="s">
        <v>562</v>
      </c>
      <c r="L212" t="s">
        <v>562</v>
      </c>
      <c r="M212" t="s">
        <v>562</v>
      </c>
      <c r="N212" t="s">
        <v>562</v>
      </c>
    </row>
    <row r="213" spans="1:14">
      <c r="A213" t="s">
        <v>593</v>
      </c>
      <c r="B213">
        <v>10.050000000000001</v>
      </c>
      <c r="C213" t="s">
        <v>562</v>
      </c>
      <c r="D213">
        <v>13.51</v>
      </c>
      <c r="E213">
        <v>38.130000000000003</v>
      </c>
      <c r="F213" t="s">
        <v>562</v>
      </c>
      <c r="G213">
        <v>30.88</v>
      </c>
      <c r="H213">
        <v>102.67</v>
      </c>
      <c r="I213">
        <v>20.170000000000002</v>
      </c>
      <c r="J213">
        <v>104.72</v>
      </c>
      <c r="K213" t="s">
        <v>562</v>
      </c>
      <c r="L213" t="s">
        <v>562</v>
      </c>
      <c r="M213" t="s">
        <v>562</v>
      </c>
      <c r="N213">
        <v>32.01</v>
      </c>
    </row>
    <row r="214" spans="1:14">
      <c r="A214" t="s">
        <v>594</v>
      </c>
      <c r="B214">
        <v>44.83</v>
      </c>
      <c r="C214" t="s">
        <v>562</v>
      </c>
      <c r="D214" t="s">
        <v>562</v>
      </c>
      <c r="E214">
        <v>52.93</v>
      </c>
      <c r="F214" t="s">
        <v>562</v>
      </c>
      <c r="G214">
        <v>104.17</v>
      </c>
      <c r="H214">
        <v>61.3</v>
      </c>
      <c r="I214" t="s">
        <v>562</v>
      </c>
      <c r="J214" t="s">
        <v>562</v>
      </c>
      <c r="K214" t="s">
        <v>562</v>
      </c>
      <c r="L214" t="s">
        <v>562</v>
      </c>
      <c r="M214" t="s">
        <v>562</v>
      </c>
      <c r="N214" t="s">
        <v>562</v>
      </c>
    </row>
    <row r="215" spans="1:14">
      <c r="A215" t="s">
        <v>595</v>
      </c>
      <c r="B215">
        <v>16.190000000000001</v>
      </c>
      <c r="C215" t="s">
        <v>562</v>
      </c>
      <c r="D215">
        <v>25.15</v>
      </c>
      <c r="E215">
        <v>38.29</v>
      </c>
      <c r="F215" t="s">
        <v>562</v>
      </c>
      <c r="G215">
        <v>32.53</v>
      </c>
      <c r="H215">
        <v>46.88</v>
      </c>
      <c r="I215">
        <v>37.33</v>
      </c>
      <c r="J215" t="s">
        <v>562</v>
      </c>
      <c r="K215" t="s">
        <v>562</v>
      </c>
      <c r="L215" t="s">
        <v>562</v>
      </c>
      <c r="M215" t="s">
        <v>562</v>
      </c>
      <c r="N215" t="s">
        <v>562</v>
      </c>
    </row>
    <row r="216" spans="1:14">
      <c r="A216" t="s">
        <v>596</v>
      </c>
      <c r="B216">
        <v>18.03</v>
      </c>
      <c r="C216" t="s">
        <v>562</v>
      </c>
      <c r="D216">
        <v>27.36</v>
      </c>
      <c r="E216">
        <v>53.01</v>
      </c>
      <c r="F216" t="s">
        <v>562</v>
      </c>
      <c r="G216">
        <v>44.06</v>
      </c>
      <c r="H216">
        <v>54.27</v>
      </c>
      <c r="I216">
        <v>37.130000000000003</v>
      </c>
      <c r="J216" t="s">
        <v>562</v>
      </c>
      <c r="K216" t="s">
        <v>562</v>
      </c>
      <c r="L216" t="s">
        <v>562</v>
      </c>
      <c r="M216" t="s">
        <v>562</v>
      </c>
      <c r="N216" t="s">
        <v>562</v>
      </c>
    </row>
    <row r="217" spans="1:14">
      <c r="A217" t="s">
        <v>597</v>
      </c>
      <c r="B217">
        <v>22.56</v>
      </c>
      <c r="C217" t="s">
        <v>562</v>
      </c>
      <c r="D217" t="s">
        <v>562</v>
      </c>
      <c r="E217">
        <v>27.57</v>
      </c>
      <c r="F217" t="s">
        <v>562</v>
      </c>
      <c r="G217">
        <v>55.41</v>
      </c>
      <c r="H217">
        <v>46.72</v>
      </c>
      <c r="I217">
        <v>101.07</v>
      </c>
      <c r="J217">
        <v>99.61</v>
      </c>
      <c r="K217" t="s">
        <v>562</v>
      </c>
      <c r="L217" t="s">
        <v>562</v>
      </c>
      <c r="M217" t="s">
        <v>562</v>
      </c>
      <c r="N217" t="s">
        <v>562</v>
      </c>
    </row>
    <row r="218" spans="1:14">
      <c r="A218" t="s">
        <v>598</v>
      </c>
      <c r="B218">
        <v>26.55</v>
      </c>
      <c r="C218" t="s">
        <v>562</v>
      </c>
      <c r="D218">
        <v>68.94</v>
      </c>
      <c r="E218">
        <v>68.709999999999994</v>
      </c>
      <c r="F218" t="s">
        <v>562</v>
      </c>
      <c r="G218">
        <v>70.8</v>
      </c>
      <c r="H218">
        <v>66.010000000000005</v>
      </c>
      <c r="I218">
        <v>33.61</v>
      </c>
      <c r="J218" t="s">
        <v>562</v>
      </c>
      <c r="K218" t="s">
        <v>562</v>
      </c>
      <c r="L218" t="s">
        <v>562</v>
      </c>
      <c r="M218" t="s">
        <v>562</v>
      </c>
      <c r="N218" t="s">
        <v>562</v>
      </c>
    </row>
    <row r="219" spans="1:14">
      <c r="A219" t="s">
        <v>599</v>
      </c>
      <c r="B219">
        <v>16.79</v>
      </c>
      <c r="C219" t="s">
        <v>562</v>
      </c>
      <c r="D219" t="s">
        <v>562</v>
      </c>
      <c r="E219">
        <v>24.48</v>
      </c>
      <c r="F219" t="s">
        <v>562</v>
      </c>
      <c r="G219">
        <v>35.97</v>
      </c>
      <c r="H219">
        <v>28.39</v>
      </c>
      <c r="I219">
        <v>72.09</v>
      </c>
      <c r="J219">
        <v>71.599999999999994</v>
      </c>
      <c r="K219" t="s">
        <v>562</v>
      </c>
      <c r="L219" t="s">
        <v>562</v>
      </c>
      <c r="M219" t="s">
        <v>562</v>
      </c>
      <c r="N219">
        <v>99.86</v>
      </c>
    </row>
    <row r="220" spans="1:14">
      <c r="A220" t="s">
        <v>600</v>
      </c>
      <c r="B220">
        <v>17.78</v>
      </c>
      <c r="C220" t="s">
        <v>562</v>
      </c>
      <c r="D220" t="s">
        <v>562</v>
      </c>
      <c r="E220">
        <v>24.09</v>
      </c>
      <c r="F220" t="s">
        <v>562</v>
      </c>
      <c r="G220">
        <v>57.62</v>
      </c>
      <c r="H220">
        <v>32.97</v>
      </c>
      <c r="I220">
        <v>60.18</v>
      </c>
      <c r="J220">
        <v>101.07</v>
      </c>
      <c r="K220" t="s">
        <v>562</v>
      </c>
      <c r="L220" t="s">
        <v>562</v>
      </c>
      <c r="M220" t="s">
        <v>562</v>
      </c>
      <c r="N220">
        <v>99.61</v>
      </c>
    </row>
    <row r="221" spans="1:14">
      <c r="A221" t="s">
        <v>601</v>
      </c>
      <c r="B221">
        <v>26</v>
      </c>
      <c r="C221" t="s">
        <v>562</v>
      </c>
      <c r="D221">
        <v>60.36</v>
      </c>
      <c r="E221">
        <v>71.099999999999994</v>
      </c>
      <c r="F221" t="s">
        <v>562</v>
      </c>
      <c r="G221">
        <v>50.57</v>
      </c>
      <c r="H221">
        <v>61.21</v>
      </c>
      <c r="I221">
        <v>40.130000000000003</v>
      </c>
      <c r="J221" t="s">
        <v>562</v>
      </c>
      <c r="K221" t="s">
        <v>562</v>
      </c>
      <c r="L221" t="s">
        <v>562</v>
      </c>
      <c r="M221" t="s">
        <v>562</v>
      </c>
      <c r="N221">
        <v>101.37</v>
      </c>
    </row>
    <row r="222" spans="1:14">
      <c r="A222" t="s">
        <v>602</v>
      </c>
      <c r="B222">
        <v>26.41</v>
      </c>
      <c r="C222" t="s">
        <v>562</v>
      </c>
      <c r="D222" t="s">
        <v>562</v>
      </c>
      <c r="E222">
        <v>70.040000000000006</v>
      </c>
      <c r="F222">
        <v>102.26</v>
      </c>
      <c r="G222">
        <v>95.09</v>
      </c>
      <c r="H222">
        <v>31.43</v>
      </c>
      <c r="I222" t="s">
        <v>562</v>
      </c>
      <c r="J222" t="s">
        <v>562</v>
      </c>
      <c r="K222" t="s">
        <v>562</v>
      </c>
      <c r="L222" t="s">
        <v>562</v>
      </c>
      <c r="M222" t="s">
        <v>562</v>
      </c>
      <c r="N222" t="s">
        <v>562</v>
      </c>
    </row>
    <row r="223" spans="1:14">
      <c r="A223" t="s">
        <v>603</v>
      </c>
      <c r="B223">
        <v>22.55</v>
      </c>
      <c r="C223" t="s">
        <v>562</v>
      </c>
      <c r="D223" t="s">
        <v>562</v>
      </c>
      <c r="E223">
        <v>40.57</v>
      </c>
      <c r="F223" t="s">
        <v>562</v>
      </c>
      <c r="G223">
        <v>42.82</v>
      </c>
      <c r="H223">
        <v>31.87</v>
      </c>
      <c r="I223" t="s">
        <v>562</v>
      </c>
      <c r="J223" t="s">
        <v>562</v>
      </c>
      <c r="K223" t="s">
        <v>562</v>
      </c>
      <c r="L223" t="s">
        <v>562</v>
      </c>
      <c r="M223" t="s">
        <v>562</v>
      </c>
      <c r="N223" t="s">
        <v>562</v>
      </c>
    </row>
    <row r="224" spans="1:14">
      <c r="A224" t="s">
        <v>604</v>
      </c>
      <c r="B224">
        <v>16.37</v>
      </c>
      <c r="C224" t="s">
        <v>562</v>
      </c>
      <c r="D224">
        <v>34.14</v>
      </c>
      <c r="E224">
        <v>30.92</v>
      </c>
      <c r="F224" t="s">
        <v>562</v>
      </c>
      <c r="G224">
        <v>39.090000000000003</v>
      </c>
      <c r="H224">
        <v>37.369999999999997</v>
      </c>
      <c r="I224">
        <v>42.56</v>
      </c>
      <c r="J224">
        <v>97.84</v>
      </c>
      <c r="K224" t="s">
        <v>562</v>
      </c>
      <c r="L224" t="s">
        <v>562</v>
      </c>
      <c r="M224" t="s">
        <v>562</v>
      </c>
      <c r="N224">
        <v>100.45</v>
      </c>
    </row>
    <row r="225" spans="1:14">
      <c r="A225" t="s">
        <v>605</v>
      </c>
      <c r="B225">
        <v>31.72</v>
      </c>
      <c r="C225" t="s">
        <v>562</v>
      </c>
      <c r="D225" t="s">
        <v>562</v>
      </c>
      <c r="E225">
        <v>54.01</v>
      </c>
      <c r="F225" t="s">
        <v>562</v>
      </c>
      <c r="G225">
        <v>65.599999999999994</v>
      </c>
      <c r="H225">
        <v>56.7</v>
      </c>
      <c r="I225" t="s">
        <v>562</v>
      </c>
      <c r="J225">
        <v>84.18</v>
      </c>
      <c r="K225" t="s">
        <v>562</v>
      </c>
      <c r="L225" t="s">
        <v>562</v>
      </c>
      <c r="M225" t="s">
        <v>562</v>
      </c>
      <c r="N225" t="s">
        <v>562</v>
      </c>
    </row>
    <row r="226" spans="1:14">
      <c r="A226" t="s">
        <v>606</v>
      </c>
      <c r="B226">
        <v>15.03</v>
      </c>
      <c r="C226" t="s">
        <v>562</v>
      </c>
      <c r="D226">
        <v>28.46</v>
      </c>
      <c r="E226">
        <v>23.49</v>
      </c>
      <c r="F226" t="s">
        <v>562</v>
      </c>
      <c r="G226">
        <v>79.39</v>
      </c>
      <c r="H226">
        <v>37.14</v>
      </c>
      <c r="I226">
        <v>28.03</v>
      </c>
      <c r="J226">
        <v>71.69</v>
      </c>
      <c r="K226" t="s">
        <v>562</v>
      </c>
      <c r="L226" t="s">
        <v>562</v>
      </c>
      <c r="M226" t="s">
        <v>562</v>
      </c>
      <c r="N226">
        <v>78.59</v>
      </c>
    </row>
    <row r="227" spans="1:14">
      <c r="A227" t="s">
        <v>607</v>
      </c>
      <c r="B227">
        <v>23.68</v>
      </c>
      <c r="C227" t="s">
        <v>562</v>
      </c>
      <c r="D227">
        <v>71.349999999999994</v>
      </c>
      <c r="E227">
        <v>42.13</v>
      </c>
      <c r="F227" t="s">
        <v>562</v>
      </c>
      <c r="G227">
        <v>53.48</v>
      </c>
      <c r="H227">
        <v>92.68</v>
      </c>
      <c r="I227">
        <v>39.14</v>
      </c>
      <c r="J227">
        <v>75.44</v>
      </c>
      <c r="K227" t="s">
        <v>562</v>
      </c>
      <c r="L227" t="s">
        <v>562</v>
      </c>
      <c r="M227" t="s">
        <v>562</v>
      </c>
      <c r="N227" t="s">
        <v>562</v>
      </c>
    </row>
    <row r="228" spans="1:14">
      <c r="A228" t="s">
        <v>608</v>
      </c>
      <c r="B228">
        <v>19.510000000000002</v>
      </c>
      <c r="C228" t="s">
        <v>562</v>
      </c>
      <c r="D228">
        <v>40.11</v>
      </c>
      <c r="E228">
        <v>56.09</v>
      </c>
      <c r="F228" t="s">
        <v>562</v>
      </c>
      <c r="G228">
        <v>99.61</v>
      </c>
      <c r="H228">
        <v>31.88</v>
      </c>
      <c r="I228">
        <v>44.95</v>
      </c>
      <c r="J228">
        <v>82.09</v>
      </c>
      <c r="K228" t="s">
        <v>562</v>
      </c>
      <c r="L228" t="s">
        <v>562</v>
      </c>
      <c r="M228" t="s">
        <v>562</v>
      </c>
      <c r="N228" t="s">
        <v>562</v>
      </c>
    </row>
    <row r="229" spans="1:14">
      <c r="A229" t="s">
        <v>609</v>
      </c>
      <c r="B229">
        <v>26.3</v>
      </c>
      <c r="C229" t="s">
        <v>562</v>
      </c>
      <c r="D229" t="s">
        <v>562</v>
      </c>
      <c r="E229">
        <v>57.35</v>
      </c>
      <c r="F229" t="s">
        <v>562</v>
      </c>
      <c r="G229">
        <v>99.36</v>
      </c>
      <c r="H229">
        <v>32.47</v>
      </c>
      <c r="I229">
        <v>104.17</v>
      </c>
      <c r="J229">
        <v>99.86</v>
      </c>
      <c r="K229" t="s">
        <v>562</v>
      </c>
      <c r="L229" t="s">
        <v>562</v>
      </c>
      <c r="M229">
        <v>99.86</v>
      </c>
      <c r="N229" t="s">
        <v>562</v>
      </c>
    </row>
    <row r="230" spans="1:14">
      <c r="A230" t="s">
        <v>610</v>
      </c>
      <c r="B230">
        <v>17.690000000000001</v>
      </c>
      <c r="C230" t="s">
        <v>562</v>
      </c>
      <c r="D230">
        <v>44</v>
      </c>
      <c r="E230">
        <v>27.23</v>
      </c>
      <c r="F230" t="s">
        <v>562</v>
      </c>
      <c r="G230">
        <v>57.75</v>
      </c>
      <c r="H230">
        <v>59.89</v>
      </c>
      <c r="I230">
        <v>35.43</v>
      </c>
      <c r="J230" t="s">
        <v>562</v>
      </c>
      <c r="K230" t="s">
        <v>562</v>
      </c>
      <c r="L230" t="s">
        <v>562</v>
      </c>
      <c r="M230" t="s">
        <v>562</v>
      </c>
      <c r="N230" t="s">
        <v>562</v>
      </c>
    </row>
    <row r="231" spans="1:14">
      <c r="A231" t="s">
        <v>611</v>
      </c>
      <c r="B231">
        <v>15.36</v>
      </c>
      <c r="C231" t="s">
        <v>562</v>
      </c>
      <c r="D231">
        <v>18.52</v>
      </c>
      <c r="E231">
        <v>101.43</v>
      </c>
      <c r="F231" t="s">
        <v>562</v>
      </c>
      <c r="G231">
        <v>102.67</v>
      </c>
      <c r="H231" t="s">
        <v>562</v>
      </c>
      <c r="I231">
        <v>25.86</v>
      </c>
      <c r="J231" t="s">
        <v>562</v>
      </c>
      <c r="K231" t="s">
        <v>562</v>
      </c>
      <c r="L231" t="s">
        <v>562</v>
      </c>
      <c r="M231" t="s">
        <v>562</v>
      </c>
      <c r="N231" t="s">
        <v>562</v>
      </c>
    </row>
    <row r="232" spans="1:14">
      <c r="A232" t="s">
        <v>612</v>
      </c>
      <c r="B232">
        <v>15.35</v>
      </c>
      <c r="C232" t="s">
        <v>562</v>
      </c>
      <c r="D232">
        <v>42.53</v>
      </c>
      <c r="E232">
        <v>24.21</v>
      </c>
      <c r="F232" t="s">
        <v>562</v>
      </c>
      <c r="G232">
        <v>41.69</v>
      </c>
      <c r="H232">
        <v>45.26</v>
      </c>
      <c r="I232">
        <v>30.51</v>
      </c>
      <c r="J232" t="s">
        <v>562</v>
      </c>
      <c r="K232" t="s">
        <v>562</v>
      </c>
      <c r="L232" t="s">
        <v>562</v>
      </c>
      <c r="M232" t="s">
        <v>562</v>
      </c>
      <c r="N232" t="s">
        <v>562</v>
      </c>
    </row>
    <row r="233" spans="1:14">
      <c r="A233" t="s">
        <v>613</v>
      </c>
      <c r="B233">
        <v>19.829999999999998</v>
      </c>
      <c r="C233" t="s">
        <v>562</v>
      </c>
      <c r="D233" t="s">
        <v>562</v>
      </c>
      <c r="E233">
        <v>41.26</v>
      </c>
      <c r="F233">
        <v>104.17</v>
      </c>
      <c r="G233">
        <v>43.38</v>
      </c>
      <c r="H233">
        <v>25.97</v>
      </c>
      <c r="I233">
        <v>84.63</v>
      </c>
      <c r="J233" t="s">
        <v>562</v>
      </c>
      <c r="K233" t="s">
        <v>562</v>
      </c>
      <c r="L233" t="s">
        <v>562</v>
      </c>
      <c r="M233" t="s">
        <v>562</v>
      </c>
      <c r="N233">
        <v>104.17</v>
      </c>
    </row>
    <row r="234" spans="1:14">
      <c r="A234" t="s">
        <v>614</v>
      </c>
      <c r="B234">
        <v>13.12</v>
      </c>
      <c r="C234" t="s">
        <v>562</v>
      </c>
      <c r="D234">
        <v>31.07</v>
      </c>
      <c r="E234">
        <v>20.5</v>
      </c>
      <c r="F234" t="s">
        <v>562</v>
      </c>
      <c r="G234">
        <v>35.14</v>
      </c>
      <c r="H234">
        <v>34.19</v>
      </c>
      <c r="I234">
        <v>32.74</v>
      </c>
      <c r="J234">
        <v>92.06</v>
      </c>
      <c r="K234" t="s">
        <v>562</v>
      </c>
      <c r="L234" t="s">
        <v>562</v>
      </c>
      <c r="M234" t="s">
        <v>562</v>
      </c>
      <c r="N234">
        <v>104.72</v>
      </c>
    </row>
    <row r="235" spans="1:14">
      <c r="A235" t="s">
        <v>615</v>
      </c>
      <c r="B235">
        <v>25.16</v>
      </c>
      <c r="C235" t="s">
        <v>562</v>
      </c>
      <c r="D235">
        <v>58.19</v>
      </c>
      <c r="E235">
        <v>68.56</v>
      </c>
      <c r="F235" t="s">
        <v>562</v>
      </c>
      <c r="G235">
        <v>43.76</v>
      </c>
      <c r="H235">
        <v>62.3</v>
      </c>
      <c r="I235">
        <v>45.74</v>
      </c>
      <c r="J235" t="s">
        <v>562</v>
      </c>
      <c r="K235" t="s">
        <v>562</v>
      </c>
      <c r="L235" t="s">
        <v>562</v>
      </c>
      <c r="M235" t="s">
        <v>562</v>
      </c>
      <c r="N235" t="s">
        <v>562</v>
      </c>
    </row>
    <row r="236" spans="1:14">
      <c r="A236" t="s">
        <v>616</v>
      </c>
      <c r="B236">
        <v>16.12</v>
      </c>
      <c r="C236">
        <v>63.84</v>
      </c>
      <c r="D236" t="s">
        <v>562</v>
      </c>
      <c r="E236">
        <v>93.25</v>
      </c>
      <c r="F236" t="s">
        <v>562</v>
      </c>
      <c r="G236">
        <v>38.07</v>
      </c>
      <c r="H236">
        <v>18.690000000000001</v>
      </c>
      <c r="I236" t="s">
        <v>562</v>
      </c>
      <c r="J236" t="s">
        <v>562</v>
      </c>
      <c r="K236">
        <v>102.26</v>
      </c>
      <c r="L236" t="s">
        <v>562</v>
      </c>
      <c r="M236" t="s">
        <v>562</v>
      </c>
      <c r="N236" t="s">
        <v>562</v>
      </c>
    </row>
    <row r="237" spans="1:14">
      <c r="A237" t="s">
        <v>617</v>
      </c>
      <c r="B237">
        <v>37.549999999999997</v>
      </c>
      <c r="C237" t="s">
        <v>562</v>
      </c>
      <c r="D237" t="s">
        <v>562</v>
      </c>
      <c r="E237">
        <v>84.63</v>
      </c>
      <c r="F237" t="s">
        <v>562</v>
      </c>
      <c r="G237">
        <v>71.25</v>
      </c>
      <c r="H237">
        <v>51.93</v>
      </c>
      <c r="I237" t="s">
        <v>562</v>
      </c>
      <c r="J237" t="s">
        <v>562</v>
      </c>
      <c r="K237" t="s">
        <v>562</v>
      </c>
      <c r="L237" t="s">
        <v>562</v>
      </c>
      <c r="M237" t="s">
        <v>562</v>
      </c>
      <c r="N237" t="s">
        <v>562</v>
      </c>
    </row>
    <row r="238" spans="1:14">
      <c r="A238" t="s">
        <v>618</v>
      </c>
      <c r="B238">
        <v>16.41</v>
      </c>
      <c r="C238" t="s">
        <v>562</v>
      </c>
      <c r="D238" t="s">
        <v>562</v>
      </c>
      <c r="E238">
        <v>27.31</v>
      </c>
      <c r="F238" t="s">
        <v>562</v>
      </c>
      <c r="G238">
        <v>32.47</v>
      </c>
      <c r="H238">
        <v>24.23</v>
      </c>
      <c r="I238" t="s">
        <v>562</v>
      </c>
      <c r="J238">
        <v>94.24</v>
      </c>
      <c r="K238" t="s">
        <v>562</v>
      </c>
      <c r="L238" t="s">
        <v>562</v>
      </c>
      <c r="M238" t="s">
        <v>562</v>
      </c>
      <c r="N238" t="s">
        <v>562</v>
      </c>
    </row>
    <row r="239" spans="1:14">
      <c r="A239" t="s">
        <v>619</v>
      </c>
      <c r="B239">
        <v>27.99</v>
      </c>
      <c r="C239" t="s">
        <v>562</v>
      </c>
      <c r="D239" t="s">
        <v>562</v>
      </c>
      <c r="E239">
        <v>104.17</v>
      </c>
      <c r="F239" t="s">
        <v>562</v>
      </c>
      <c r="G239">
        <v>70.81</v>
      </c>
      <c r="H239">
        <v>30.77</v>
      </c>
      <c r="I239" t="s">
        <v>562</v>
      </c>
      <c r="J239" t="s">
        <v>562</v>
      </c>
      <c r="K239" t="s">
        <v>562</v>
      </c>
      <c r="L239" t="s">
        <v>562</v>
      </c>
      <c r="M239" t="s">
        <v>562</v>
      </c>
      <c r="N239" t="s">
        <v>562</v>
      </c>
    </row>
    <row r="240" spans="1:14">
      <c r="A240" t="s">
        <v>620</v>
      </c>
      <c r="B240">
        <v>24.61</v>
      </c>
      <c r="C240" t="s">
        <v>562</v>
      </c>
      <c r="D240" t="s">
        <v>562</v>
      </c>
      <c r="E240">
        <v>64.19</v>
      </c>
      <c r="F240" t="s">
        <v>562</v>
      </c>
      <c r="G240">
        <v>95.11</v>
      </c>
      <c r="H240">
        <v>28.31</v>
      </c>
      <c r="I240">
        <v>99.86</v>
      </c>
      <c r="J240">
        <v>99.86</v>
      </c>
      <c r="K240" t="s">
        <v>562</v>
      </c>
      <c r="L240" t="s">
        <v>562</v>
      </c>
      <c r="M240" t="s">
        <v>562</v>
      </c>
      <c r="N240">
        <v>99.86</v>
      </c>
    </row>
    <row r="241" spans="1:14">
      <c r="A241" t="s">
        <v>621</v>
      </c>
      <c r="B241">
        <v>20.71</v>
      </c>
      <c r="C241" t="s">
        <v>562</v>
      </c>
      <c r="D241" t="s">
        <v>562</v>
      </c>
      <c r="E241">
        <v>37.21</v>
      </c>
      <c r="F241" t="s">
        <v>562</v>
      </c>
      <c r="G241">
        <v>73.540000000000006</v>
      </c>
      <c r="H241">
        <v>30.57</v>
      </c>
      <c r="I241">
        <v>60.3</v>
      </c>
      <c r="J241">
        <v>72.12</v>
      </c>
      <c r="K241" t="s">
        <v>562</v>
      </c>
      <c r="L241" t="s">
        <v>562</v>
      </c>
      <c r="M241" t="s">
        <v>562</v>
      </c>
      <c r="N241" t="s">
        <v>562</v>
      </c>
    </row>
    <row r="242" spans="1:14">
      <c r="A242" t="s">
        <v>622</v>
      </c>
      <c r="B242">
        <v>14.61</v>
      </c>
      <c r="C242">
        <v>59.37</v>
      </c>
      <c r="D242" t="s">
        <v>562</v>
      </c>
      <c r="E242">
        <v>39.51</v>
      </c>
      <c r="F242" t="s">
        <v>562</v>
      </c>
      <c r="G242">
        <v>35.92</v>
      </c>
      <c r="H242">
        <v>18.41</v>
      </c>
      <c r="I242" t="s">
        <v>562</v>
      </c>
      <c r="J242">
        <v>94.24</v>
      </c>
      <c r="K242" t="s">
        <v>562</v>
      </c>
      <c r="L242" t="s">
        <v>562</v>
      </c>
      <c r="M242" t="s">
        <v>562</v>
      </c>
      <c r="N242" t="s">
        <v>562</v>
      </c>
    </row>
    <row r="243" spans="1:14">
      <c r="A243" t="s">
        <v>623</v>
      </c>
      <c r="B243">
        <v>26.45</v>
      </c>
      <c r="C243" t="s">
        <v>562</v>
      </c>
      <c r="D243" t="s">
        <v>562</v>
      </c>
      <c r="E243">
        <v>32.409999999999997</v>
      </c>
      <c r="F243" t="s">
        <v>562</v>
      </c>
      <c r="G243">
        <v>71.91</v>
      </c>
      <c r="H243">
        <v>50.04</v>
      </c>
      <c r="I243">
        <v>101.07</v>
      </c>
      <c r="J243">
        <v>101.07</v>
      </c>
      <c r="K243">
        <v>99.61</v>
      </c>
      <c r="L243" t="s">
        <v>562</v>
      </c>
      <c r="M243" t="s">
        <v>562</v>
      </c>
      <c r="N243" t="s">
        <v>562</v>
      </c>
    </row>
    <row r="244" spans="1:14">
      <c r="A244" t="s">
        <v>624</v>
      </c>
      <c r="B244">
        <v>19.52</v>
      </c>
      <c r="C244" t="s">
        <v>562</v>
      </c>
      <c r="D244">
        <v>59.98</v>
      </c>
      <c r="E244">
        <v>27.55</v>
      </c>
      <c r="F244">
        <v>97.44</v>
      </c>
      <c r="G244">
        <v>51.23</v>
      </c>
      <c r="H244">
        <v>66.209999999999994</v>
      </c>
      <c r="I244">
        <v>41.51</v>
      </c>
      <c r="J244" t="s">
        <v>562</v>
      </c>
      <c r="K244" t="s">
        <v>562</v>
      </c>
      <c r="L244" t="s">
        <v>562</v>
      </c>
      <c r="M244" t="s">
        <v>562</v>
      </c>
      <c r="N244">
        <v>97.44</v>
      </c>
    </row>
    <row r="245" spans="1:14">
      <c r="A245" t="s">
        <v>625</v>
      </c>
      <c r="B245">
        <v>21.84</v>
      </c>
      <c r="C245" t="s">
        <v>562</v>
      </c>
      <c r="D245" t="s">
        <v>562</v>
      </c>
      <c r="E245">
        <v>43.82</v>
      </c>
      <c r="F245" t="s">
        <v>562</v>
      </c>
      <c r="G245">
        <v>40.47</v>
      </c>
      <c r="H245">
        <v>31.74</v>
      </c>
      <c r="I245" t="s">
        <v>562</v>
      </c>
      <c r="J245">
        <v>102.26</v>
      </c>
      <c r="K245" t="s">
        <v>562</v>
      </c>
      <c r="L245" t="s">
        <v>562</v>
      </c>
      <c r="M245" t="s">
        <v>562</v>
      </c>
      <c r="N245">
        <v>94.24</v>
      </c>
    </row>
    <row r="246" spans="1:14">
      <c r="A246" t="s">
        <v>626</v>
      </c>
      <c r="B246">
        <v>18.79</v>
      </c>
      <c r="C246" t="s">
        <v>562</v>
      </c>
      <c r="D246">
        <v>44.33</v>
      </c>
      <c r="E246">
        <v>32.82</v>
      </c>
      <c r="F246" t="s">
        <v>562</v>
      </c>
      <c r="G246">
        <v>57.42</v>
      </c>
      <c r="H246">
        <v>36.1</v>
      </c>
      <c r="I246">
        <v>40.83</v>
      </c>
      <c r="J246" t="s">
        <v>562</v>
      </c>
      <c r="K246" t="s">
        <v>562</v>
      </c>
      <c r="L246" t="s">
        <v>562</v>
      </c>
      <c r="M246" t="s">
        <v>562</v>
      </c>
      <c r="N246" t="s">
        <v>562</v>
      </c>
    </row>
    <row r="247" spans="1:14">
      <c r="A247" t="s">
        <v>627</v>
      </c>
      <c r="B247">
        <v>16.41</v>
      </c>
      <c r="C247" t="s">
        <v>562</v>
      </c>
      <c r="D247" t="s">
        <v>562</v>
      </c>
      <c r="E247">
        <v>21.34</v>
      </c>
      <c r="F247" t="s">
        <v>562</v>
      </c>
      <c r="G247">
        <v>33.450000000000003</v>
      </c>
      <c r="H247">
        <v>40.520000000000003</v>
      </c>
      <c r="I247">
        <v>101.07</v>
      </c>
      <c r="J247">
        <v>83.33</v>
      </c>
      <c r="K247" t="s">
        <v>562</v>
      </c>
      <c r="L247" t="s">
        <v>562</v>
      </c>
      <c r="M247" t="s">
        <v>562</v>
      </c>
      <c r="N247">
        <v>73.23</v>
      </c>
    </row>
    <row r="248" spans="1:14">
      <c r="A248" t="s">
        <v>628</v>
      </c>
      <c r="B248">
        <v>24.09</v>
      </c>
      <c r="C248" t="s">
        <v>562</v>
      </c>
      <c r="D248" t="s">
        <v>562</v>
      </c>
      <c r="E248">
        <v>65.52</v>
      </c>
      <c r="F248" t="s">
        <v>562</v>
      </c>
      <c r="G248">
        <v>74.33</v>
      </c>
      <c r="H248">
        <v>27.48</v>
      </c>
      <c r="I248" t="s">
        <v>562</v>
      </c>
      <c r="J248" t="s">
        <v>562</v>
      </c>
      <c r="K248" t="s">
        <v>562</v>
      </c>
      <c r="L248" t="s">
        <v>562</v>
      </c>
      <c r="M248" t="s">
        <v>562</v>
      </c>
      <c r="N248" t="s">
        <v>562</v>
      </c>
    </row>
    <row r="249" spans="1:14">
      <c r="A249" t="s">
        <v>629</v>
      </c>
      <c r="B249">
        <v>21.35</v>
      </c>
      <c r="C249" t="s">
        <v>562</v>
      </c>
      <c r="D249" t="s">
        <v>562</v>
      </c>
      <c r="E249">
        <v>42.66</v>
      </c>
      <c r="F249" t="s">
        <v>562</v>
      </c>
      <c r="G249">
        <v>43.06</v>
      </c>
      <c r="H249">
        <v>28.12</v>
      </c>
      <c r="I249" t="s">
        <v>562</v>
      </c>
      <c r="J249">
        <v>94.24</v>
      </c>
      <c r="K249" t="s">
        <v>562</v>
      </c>
      <c r="L249" t="s">
        <v>562</v>
      </c>
      <c r="M249" t="s">
        <v>562</v>
      </c>
      <c r="N249">
        <v>94.24</v>
      </c>
    </row>
    <row r="250" spans="1:14">
      <c r="A250" t="s">
        <v>630</v>
      </c>
      <c r="B250">
        <v>22.34</v>
      </c>
      <c r="C250" t="s">
        <v>562</v>
      </c>
      <c r="D250" t="s">
        <v>562</v>
      </c>
      <c r="E250">
        <v>53.53</v>
      </c>
      <c r="F250" t="s">
        <v>562</v>
      </c>
      <c r="G250">
        <v>49.06</v>
      </c>
      <c r="H250">
        <v>27.87</v>
      </c>
      <c r="I250">
        <v>104.17</v>
      </c>
      <c r="J250" t="s">
        <v>562</v>
      </c>
      <c r="K250" t="s">
        <v>562</v>
      </c>
      <c r="L250" t="s">
        <v>562</v>
      </c>
      <c r="M250" t="s">
        <v>562</v>
      </c>
      <c r="N250" t="s">
        <v>562</v>
      </c>
    </row>
    <row r="251" spans="1:14">
      <c r="A251" t="s">
        <v>631</v>
      </c>
      <c r="B251">
        <v>14.48</v>
      </c>
      <c r="C251" t="s">
        <v>562</v>
      </c>
      <c r="D251" t="s">
        <v>562</v>
      </c>
      <c r="E251">
        <v>18.489999999999998</v>
      </c>
      <c r="F251" t="s">
        <v>562</v>
      </c>
      <c r="G251">
        <v>38.630000000000003</v>
      </c>
      <c r="H251">
        <v>27.91</v>
      </c>
      <c r="I251">
        <v>76.069999999999993</v>
      </c>
      <c r="J251" t="s">
        <v>562</v>
      </c>
      <c r="K251" t="s">
        <v>562</v>
      </c>
      <c r="L251" t="s">
        <v>562</v>
      </c>
      <c r="M251" t="s">
        <v>562</v>
      </c>
      <c r="N251" t="s">
        <v>562</v>
      </c>
    </row>
    <row r="252" spans="1:14">
      <c r="A252" t="s">
        <v>632</v>
      </c>
      <c r="B252">
        <v>21.43</v>
      </c>
      <c r="C252" t="s">
        <v>562</v>
      </c>
      <c r="D252" t="s">
        <v>562</v>
      </c>
      <c r="E252">
        <v>33.520000000000003</v>
      </c>
      <c r="F252" t="s">
        <v>562</v>
      </c>
      <c r="G252">
        <v>54.01</v>
      </c>
      <c r="H252">
        <v>33.4</v>
      </c>
      <c r="I252">
        <v>85.66</v>
      </c>
      <c r="J252">
        <v>104.17</v>
      </c>
      <c r="K252" t="s">
        <v>562</v>
      </c>
      <c r="L252" t="s">
        <v>562</v>
      </c>
      <c r="M252" t="s">
        <v>562</v>
      </c>
      <c r="N252">
        <v>98.42</v>
      </c>
    </row>
    <row r="253" spans="1:14">
      <c r="A253" t="s">
        <v>633</v>
      </c>
      <c r="B253">
        <v>15.23</v>
      </c>
      <c r="C253" t="s">
        <v>562</v>
      </c>
      <c r="D253" t="s">
        <v>562</v>
      </c>
      <c r="E253">
        <v>20.68</v>
      </c>
      <c r="F253" t="s">
        <v>562</v>
      </c>
      <c r="G253">
        <v>35.9</v>
      </c>
      <c r="H253">
        <v>31.83</v>
      </c>
      <c r="I253">
        <v>54.3</v>
      </c>
      <c r="J253">
        <v>81.41</v>
      </c>
      <c r="K253" t="s">
        <v>562</v>
      </c>
      <c r="L253" t="s">
        <v>562</v>
      </c>
      <c r="M253" t="s">
        <v>562</v>
      </c>
      <c r="N253" t="s">
        <v>562</v>
      </c>
    </row>
    <row r="254" spans="1:14">
      <c r="A254" t="s">
        <v>634</v>
      </c>
      <c r="B254">
        <v>30.16</v>
      </c>
      <c r="C254" t="s">
        <v>562</v>
      </c>
      <c r="D254" t="s">
        <v>562</v>
      </c>
      <c r="E254">
        <v>55.4</v>
      </c>
      <c r="F254" t="s">
        <v>562</v>
      </c>
      <c r="G254" t="s">
        <v>562</v>
      </c>
      <c r="H254">
        <v>37.28</v>
      </c>
      <c r="I254" t="s">
        <v>562</v>
      </c>
      <c r="J254">
        <v>98.42</v>
      </c>
      <c r="K254" t="s">
        <v>562</v>
      </c>
      <c r="L254" t="s">
        <v>562</v>
      </c>
      <c r="M254" t="s">
        <v>562</v>
      </c>
      <c r="N254" t="s">
        <v>562</v>
      </c>
    </row>
    <row r="255" spans="1:14">
      <c r="A255" t="s">
        <v>635</v>
      </c>
      <c r="B255">
        <v>21.44</v>
      </c>
      <c r="C255" t="s">
        <v>562</v>
      </c>
      <c r="D255" t="s">
        <v>562</v>
      </c>
      <c r="E255">
        <v>30.44</v>
      </c>
      <c r="F255" t="s">
        <v>562</v>
      </c>
      <c r="G255">
        <v>51.84</v>
      </c>
      <c r="H255">
        <v>37.520000000000003</v>
      </c>
      <c r="I255">
        <v>104.17</v>
      </c>
      <c r="J255" t="s">
        <v>562</v>
      </c>
      <c r="K255" t="s">
        <v>562</v>
      </c>
      <c r="L255" t="s">
        <v>562</v>
      </c>
      <c r="M255" t="s">
        <v>562</v>
      </c>
      <c r="N255">
        <v>98.42</v>
      </c>
    </row>
    <row r="256" spans="1:14">
      <c r="A256" t="s">
        <v>636</v>
      </c>
      <c r="B256">
        <v>23.71</v>
      </c>
      <c r="C256" t="s">
        <v>562</v>
      </c>
      <c r="D256" t="s">
        <v>562</v>
      </c>
      <c r="E256">
        <v>35.590000000000003</v>
      </c>
      <c r="F256" t="s">
        <v>562</v>
      </c>
      <c r="G256">
        <v>72.540000000000006</v>
      </c>
      <c r="H256">
        <v>34.770000000000003</v>
      </c>
      <c r="I256">
        <v>99.86</v>
      </c>
      <c r="J256" t="s">
        <v>562</v>
      </c>
      <c r="K256" t="s">
        <v>562</v>
      </c>
      <c r="L256" t="s">
        <v>562</v>
      </c>
      <c r="M256" t="s">
        <v>562</v>
      </c>
      <c r="N256" t="s">
        <v>562</v>
      </c>
    </row>
    <row r="257" spans="1:14">
      <c r="A257" t="s">
        <v>637</v>
      </c>
      <c r="B257">
        <v>20.66</v>
      </c>
      <c r="C257" t="s">
        <v>562</v>
      </c>
      <c r="D257" t="s">
        <v>562</v>
      </c>
      <c r="E257">
        <v>36.880000000000003</v>
      </c>
      <c r="F257" t="s">
        <v>562</v>
      </c>
      <c r="G257">
        <v>54.31</v>
      </c>
      <c r="H257">
        <v>43.09</v>
      </c>
      <c r="I257">
        <v>41.26</v>
      </c>
      <c r="J257">
        <v>101.07</v>
      </c>
      <c r="K257" t="s">
        <v>562</v>
      </c>
      <c r="L257" t="s">
        <v>562</v>
      </c>
      <c r="M257" t="s">
        <v>562</v>
      </c>
      <c r="N257">
        <v>71.56</v>
      </c>
    </row>
    <row r="258" spans="1:14">
      <c r="A258" t="s">
        <v>638</v>
      </c>
      <c r="B258">
        <v>21.71</v>
      </c>
      <c r="C258" t="s">
        <v>562</v>
      </c>
      <c r="D258">
        <v>32.56</v>
      </c>
      <c r="E258">
        <v>101.37</v>
      </c>
      <c r="F258" t="s">
        <v>562</v>
      </c>
      <c r="G258" t="s">
        <v>562</v>
      </c>
      <c r="H258">
        <v>45.45</v>
      </c>
      <c r="I258">
        <v>40.65</v>
      </c>
      <c r="J258" t="s">
        <v>562</v>
      </c>
      <c r="K258" t="s">
        <v>562</v>
      </c>
      <c r="L258" t="s">
        <v>562</v>
      </c>
      <c r="M258">
        <v>100.45</v>
      </c>
      <c r="N258">
        <v>100.45</v>
      </c>
    </row>
    <row r="259" spans="1:14">
      <c r="A259" t="s">
        <v>639</v>
      </c>
      <c r="B259">
        <v>21.89</v>
      </c>
      <c r="C259" t="s">
        <v>562</v>
      </c>
      <c r="D259" t="s">
        <v>562</v>
      </c>
      <c r="E259">
        <v>42.31</v>
      </c>
      <c r="F259" t="s">
        <v>562</v>
      </c>
      <c r="G259">
        <v>50.79</v>
      </c>
      <c r="H259">
        <v>29.14</v>
      </c>
      <c r="I259" t="s">
        <v>562</v>
      </c>
      <c r="J259">
        <v>98.42</v>
      </c>
      <c r="K259" t="s">
        <v>562</v>
      </c>
      <c r="L259" t="s">
        <v>562</v>
      </c>
      <c r="M259" t="s">
        <v>562</v>
      </c>
      <c r="N259" t="s">
        <v>562</v>
      </c>
    </row>
    <row r="260" spans="1:14">
      <c r="A260" t="s">
        <v>640</v>
      </c>
      <c r="B260">
        <v>16.79</v>
      </c>
      <c r="C260" t="s">
        <v>562</v>
      </c>
      <c r="D260" t="s">
        <v>562</v>
      </c>
      <c r="E260">
        <v>23.29</v>
      </c>
      <c r="F260">
        <v>101.07</v>
      </c>
      <c r="G260">
        <v>64.38</v>
      </c>
      <c r="H260">
        <v>23.63</v>
      </c>
      <c r="I260" t="s">
        <v>562</v>
      </c>
      <c r="J260" t="s">
        <v>562</v>
      </c>
      <c r="K260" t="s">
        <v>562</v>
      </c>
      <c r="L260" t="s">
        <v>562</v>
      </c>
      <c r="M260" t="s">
        <v>562</v>
      </c>
      <c r="N260" t="s">
        <v>562</v>
      </c>
    </row>
    <row r="261" spans="1:14">
      <c r="A261" t="s">
        <v>641</v>
      </c>
      <c r="B261">
        <v>19.54</v>
      </c>
      <c r="C261" t="s">
        <v>562</v>
      </c>
      <c r="D261">
        <v>27.31</v>
      </c>
      <c r="E261">
        <v>40.619999999999997</v>
      </c>
      <c r="F261" t="s">
        <v>562</v>
      </c>
      <c r="G261">
        <v>51.32</v>
      </c>
      <c r="H261">
        <v>94.52</v>
      </c>
      <c r="I261">
        <v>62.05</v>
      </c>
      <c r="J261" t="s">
        <v>562</v>
      </c>
      <c r="K261" t="s">
        <v>562</v>
      </c>
      <c r="L261" t="s">
        <v>562</v>
      </c>
      <c r="M261" t="s">
        <v>562</v>
      </c>
      <c r="N261">
        <v>101.43</v>
      </c>
    </row>
    <row r="262" spans="1:14">
      <c r="A262" t="s">
        <v>642</v>
      </c>
      <c r="B262">
        <v>15.01</v>
      </c>
      <c r="C262" t="s">
        <v>562</v>
      </c>
      <c r="D262">
        <v>70.47</v>
      </c>
      <c r="E262">
        <v>22.47</v>
      </c>
      <c r="F262" t="s">
        <v>562</v>
      </c>
      <c r="G262">
        <v>47.67</v>
      </c>
      <c r="H262">
        <v>28.94</v>
      </c>
      <c r="I262">
        <v>39.67</v>
      </c>
      <c r="J262" t="s">
        <v>562</v>
      </c>
      <c r="K262">
        <v>101.07</v>
      </c>
      <c r="L262" t="s">
        <v>562</v>
      </c>
      <c r="M262" t="s">
        <v>562</v>
      </c>
      <c r="N262">
        <v>99.61</v>
      </c>
    </row>
    <row r="263" spans="1:14">
      <c r="A263" t="s">
        <v>643</v>
      </c>
      <c r="B263">
        <v>19.260000000000002</v>
      </c>
      <c r="C263" t="s">
        <v>562</v>
      </c>
      <c r="D263">
        <v>45.85</v>
      </c>
      <c r="E263">
        <v>34.99</v>
      </c>
      <c r="F263" t="s">
        <v>562</v>
      </c>
      <c r="G263">
        <v>51.09</v>
      </c>
      <c r="H263">
        <v>40.020000000000003</v>
      </c>
      <c r="I263">
        <v>38.65</v>
      </c>
      <c r="J263">
        <v>90.13</v>
      </c>
      <c r="K263" t="s">
        <v>562</v>
      </c>
      <c r="L263" t="s">
        <v>562</v>
      </c>
      <c r="M263" t="s">
        <v>562</v>
      </c>
      <c r="N263" t="s">
        <v>562</v>
      </c>
    </row>
    <row r="264" spans="1:14">
      <c r="A264" t="s">
        <v>644</v>
      </c>
      <c r="B264">
        <v>19.48</v>
      </c>
      <c r="C264" t="s">
        <v>562</v>
      </c>
      <c r="D264">
        <v>71.680000000000007</v>
      </c>
      <c r="E264">
        <v>26.34</v>
      </c>
      <c r="F264" t="s">
        <v>562</v>
      </c>
      <c r="G264">
        <v>66.8</v>
      </c>
      <c r="H264">
        <v>35.92</v>
      </c>
      <c r="I264">
        <v>47.76</v>
      </c>
      <c r="J264" t="s">
        <v>562</v>
      </c>
      <c r="K264" t="s">
        <v>562</v>
      </c>
      <c r="L264" t="s">
        <v>562</v>
      </c>
      <c r="M264" t="s">
        <v>562</v>
      </c>
      <c r="N264" t="s">
        <v>562</v>
      </c>
    </row>
    <row r="265" spans="1:14">
      <c r="A265" t="s">
        <v>645</v>
      </c>
      <c r="B265">
        <v>16.45</v>
      </c>
      <c r="C265" t="s">
        <v>562</v>
      </c>
      <c r="D265" t="s">
        <v>562</v>
      </c>
      <c r="E265">
        <v>20.27</v>
      </c>
      <c r="F265" t="s">
        <v>562</v>
      </c>
      <c r="G265">
        <v>65.94</v>
      </c>
      <c r="H265">
        <v>29.74</v>
      </c>
      <c r="I265">
        <v>82.91</v>
      </c>
      <c r="J265" t="s">
        <v>562</v>
      </c>
      <c r="K265" t="s">
        <v>562</v>
      </c>
      <c r="L265" t="s">
        <v>562</v>
      </c>
      <c r="M265" t="s">
        <v>562</v>
      </c>
      <c r="N265" t="s">
        <v>562</v>
      </c>
    </row>
    <row r="266" spans="1:14">
      <c r="A266" t="s">
        <v>646</v>
      </c>
      <c r="B266">
        <v>24.21</v>
      </c>
      <c r="C266" t="s">
        <v>562</v>
      </c>
      <c r="D266" t="s">
        <v>562</v>
      </c>
      <c r="E266">
        <v>35.340000000000003</v>
      </c>
      <c r="F266" t="s">
        <v>562</v>
      </c>
      <c r="G266">
        <v>101.07</v>
      </c>
      <c r="H266">
        <v>37.68</v>
      </c>
      <c r="I266" t="s">
        <v>562</v>
      </c>
      <c r="J266">
        <v>79.22</v>
      </c>
      <c r="K266" t="s">
        <v>562</v>
      </c>
      <c r="L266" t="s">
        <v>562</v>
      </c>
      <c r="M266" t="s">
        <v>562</v>
      </c>
      <c r="N266">
        <v>101.07</v>
      </c>
    </row>
    <row r="267" spans="1:14">
      <c r="A267" t="s">
        <v>647</v>
      </c>
      <c r="B267">
        <v>22.87</v>
      </c>
      <c r="C267" t="s">
        <v>562</v>
      </c>
      <c r="D267">
        <v>36.24</v>
      </c>
      <c r="E267">
        <v>58.78</v>
      </c>
      <c r="F267" t="s">
        <v>562</v>
      </c>
      <c r="G267">
        <v>63.67</v>
      </c>
      <c r="H267">
        <v>54.27</v>
      </c>
      <c r="I267">
        <v>51.57</v>
      </c>
      <c r="J267">
        <v>97.84</v>
      </c>
      <c r="K267" t="s">
        <v>562</v>
      </c>
      <c r="L267" t="s">
        <v>562</v>
      </c>
      <c r="M267" t="s">
        <v>562</v>
      </c>
      <c r="N267" t="s">
        <v>562</v>
      </c>
    </row>
    <row r="268" spans="1:14">
      <c r="A268" t="s">
        <v>648</v>
      </c>
      <c r="B268">
        <v>12.44</v>
      </c>
      <c r="C268" t="s">
        <v>562</v>
      </c>
      <c r="D268">
        <v>22.31</v>
      </c>
      <c r="E268">
        <v>22.57</v>
      </c>
      <c r="F268" t="s">
        <v>562</v>
      </c>
      <c r="G268">
        <v>46.4</v>
      </c>
      <c r="H268">
        <v>29.12</v>
      </c>
      <c r="I268">
        <v>31.84</v>
      </c>
      <c r="J268">
        <v>82.22</v>
      </c>
      <c r="K268">
        <v>102.67</v>
      </c>
      <c r="L268" t="s">
        <v>562</v>
      </c>
      <c r="M268">
        <v>97.44</v>
      </c>
      <c r="N268">
        <v>101.43</v>
      </c>
    </row>
    <row r="269" spans="1:14">
      <c r="A269" t="s">
        <v>649</v>
      </c>
      <c r="B269">
        <v>19.29</v>
      </c>
      <c r="C269" t="s">
        <v>562</v>
      </c>
      <c r="D269">
        <v>41.24</v>
      </c>
      <c r="E269">
        <v>38.97</v>
      </c>
      <c r="F269" t="s">
        <v>562</v>
      </c>
      <c r="G269">
        <v>99.61</v>
      </c>
      <c r="H269">
        <v>47.75</v>
      </c>
      <c r="I269">
        <v>41.11</v>
      </c>
      <c r="J269">
        <v>101.07</v>
      </c>
      <c r="K269" t="s">
        <v>562</v>
      </c>
      <c r="L269" t="s">
        <v>562</v>
      </c>
      <c r="M269" t="s">
        <v>562</v>
      </c>
      <c r="N269">
        <v>62.35</v>
      </c>
    </row>
    <row r="270" spans="1:14">
      <c r="A270" t="s">
        <v>650</v>
      </c>
      <c r="B270">
        <v>15.65</v>
      </c>
      <c r="C270" t="s">
        <v>562</v>
      </c>
      <c r="D270">
        <v>28.03</v>
      </c>
      <c r="E270">
        <v>28.02</v>
      </c>
      <c r="F270" t="s">
        <v>562</v>
      </c>
      <c r="G270">
        <v>58.48</v>
      </c>
      <c r="H270">
        <v>47.2</v>
      </c>
      <c r="I270">
        <v>34.25</v>
      </c>
      <c r="J270" t="s">
        <v>562</v>
      </c>
      <c r="K270" t="s">
        <v>562</v>
      </c>
      <c r="L270" t="s">
        <v>562</v>
      </c>
      <c r="M270" t="s">
        <v>562</v>
      </c>
      <c r="N270" t="s">
        <v>562</v>
      </c>
    </row>
    <row r="271" spans="1:14">
      <c r="A271" t="s">
        <v>651</v>
      </c>
      <c r="B271">
        <v>22.31</v>
      </c>
      <c r="C271" t="s">
        <v>562</v>
      </c>
      <c r="D271" t="s">
        <v>562</v>
      </c>
      <c r="E271">
        <v>29.32</v>
      </c>
      <c r="F271" t="s">
        <v>562</v>
      </c>
      <c r="G271">
        <v>59.8</v>
      </c>
      <c r="H271">
        <v>38.74</v>
      </c>
      <c r="I271">
        <v>74.55</v>
      </c>
      <c r="J271">
        <v>101.07</v>
      </c>
      <c r="K271" t="s">
        <v>562</v>
      </c>
      <c r="L271" t="s">
        <v>562</v>
      </c>
      <c r="M271" t="s">
        <v>562</v>
      </c>
      <c r="N271" t="s">
        <v>562</v>
      </c>
    </row>
    <row r="272" spans="1:14">
      <c r="A272" t="s">
        <v>652</v>
      </c>
      <c r="B272">
        <v>15.85</v>
      </c>
      <c r="C272" t="s">
        <v>562</v>
      </c>
      <c r="D272">
        <v>35.44</v>
      </c>
      <c r="E272">
        <v>29.47</v>
      </c>
      <c r="F272" t="s">
        <v>562</v>
      </c>
      <c r="G272">
        <v>61.05</v>
      </c>
      <c r="H272">
        <v>72.400000000000006</v>
      </c>
      <c r="I272">
        <v>24.43</v>
      </c>
      <c r="J272" t="s">
        <v>562</v>
      </c>
      <c r="K272" t="s">
        <v>562</v>
      </c>
      <c r="L272" t="s">
        <v>562</v>
      </c>
      <c r="M272" t="s">
        <v>562</v>
      </c>
      <c r="N272">
        <v>71.680000000000007</v>
      </c>
    </row>
    <row r="273" spans="1:14">
      <c r="A273" t="s">
        <v>653</v>
      </c>
      <c r="B273">
        <v>15.92</v>
      </c>
      <c r="C273" t="s">
        <v>562</v>
      </c>
      <c r="D273">
        <v>24.54</v>
      </c>
      <c r="E273">
        <v>45.81</v>
      </c>
      <c r="F273" t="s">
        <v>562</v>
      </c>
      <c r="G273">
        <v>39.36</v>
      </c>
      <c r="H273">
        <v>61.96</v>
      </c>
      <c r="I273">
        <v>33.770000000000003</v>
      </c>
      <c r="J273" t="s">
        <v>562</v>
      </c>
      <c r="K273" t="s">
        <v>562</v>
      </c>
      <c r="L273" t="s">
        <v>562</v>
      </c>
      <c r="M273" t="s">
        <v>562</v>
      </c>
      <c r="N273" t="s">
        <v>562</v>
      </c>
    </row>
    <row r="274" spans="1:14">
      <c r="A274" t="s">
        <v>654</v>
      </c>
      <c r="B274">
        <v>19.48</v>
      </c>
      <c r="C274">
        <v>102.26</v>
      </c>
      <c r="D274" t="s">
        <v>562</v>
      </c>
      <c r="E274">
        <v>51.56</v>
      </c>
      <c r="F274" t="s">
        <v>562</v>
      </c>
      <c r="G274">
        <v>53.06</v>
      </c>
      <c r="H274">
        <v>22.29</v>
      </c>
      <c r="I274" t="s">
        <v>562</v>
      </c>
      <c r="J274" t="s">
        <v>562</v>
      </c>
      <c r="K274" t="s">
        <v>562</v>
      </c>
      <c r="L274" t="s">
        <v>562</v>
      </c>
      <c r="M274" t="s">
        <v>562</v>
      </c>
      <c r="N274" t="s">
        <v>562</v>
      </c>
    </row>
    <row r="275" spans="1:14">
      <c r="A275" t="s">
        <v>655</v>
      </c>
      <c r="B275">
        <v>21.48</v>
      </c>
      <c r="C275" t="s">
        <v>562</v>
      </c>
      <c r="D275">
        <v>78.69</v>
      </c>
      <c r="E275">
        <v>27.69</v>
      </c>
      <c r="F275" t="s">
        <v>562</v>
      </c>
      <c r="G275">
        <v>101.07</v>
      </c>
      <c r="H275">
        <v>38.869999999999997</v>
      </c>
      <c r="I275">
        <v>70.36</v>
      </c>
      <c r="J275">
        <v>99.61</v>
      </c>
      <c r="K275" t="s">
        <v>562</v>
      </c>
      <c r="L275" t="s">
        <v>562</v>
      </c>
      <c r="M275" t="s">
        <v>562</v>
      </c>
      <c r="N275" t="s">
        <v>562</v>
      </c>
    </row>
    <row r="276" spans="1:14">
      <c r="A276" t="s">
        <v>656</v>
      </c>
      <c r="B276">
        <v>18.52</v>
      </c>
      <c r="C276" t="s">
        <v>562</v>
      </c>
      <c r="D276">
        <v>46.59</v>
      </c>
      <c r="E276">
        <v>32.520000000000003</v>
      </c>
      <c r="F276" t="s">
        <v>562</v>
      </c>
      <c r="G276">
        <v>57.05</v>
      </c>
      <c r="H276">
        <v>54.14</v>
      </c>
      <c r="I276">
        <v>31.82</v>
      </c>
      <c r="J276">
        <v>97.44</v>
      </c>
      <c r="K276" t="s">
        <v>562</v>
      </c>
      <c r="L276" t="s">
        <v>562</v>
      </c>
      <c r="M276" t="s">
        <v>562</v>
      </c>
      <c r="N276" t="s">
        <v>562</v>
      </c>
    </row>
    <row r="277" spans="1:14">
      <c r="A277" t="s">
        <v>657</v>
      </c>
      <c r="B277">
        <v>19.79</v>
      </c>
      <c r="C277" t="s">
        <v>562</v>
      </c>
      <c r="D277">
        <v>97.97</v>
      </c>
      <c r="E277">
        <v>33.15</v>
      </c>
      <c r="F277" t="s">
        <v>562</v>
      </c>
      <c r="G277" t="s">
        <v>562</v>
      </c>
      <c r="H277">
        <v>34</v>
      </c>
      <c r="I277">
        <v>36.35</v>
      </c>
      <c r="J277">
        <v>57.66</v>
      </c>
      <c r="K277" t="s">
        <v>562</v>
      </c>
      <c r="L277" t="s">
        <v>562</v>
      </c>
      <c r="M277" t="s">
        <v>562</v>
      </c>
      <c r="N277" t="s">
        <v>562</v>
      </c>
    </row>
    <row r="278" spans="1:14">
      <c r="A278" t="s">
        <v>658</v>
      </c>
      <c r="B278">
        <v>23.88</v>
      </c>
      <c r="C278" t="s">
        <v>562</v>
      </c>
      <c r="D278" t="s">
        <v>562</v>
      </c>
      <c r="E278">
        <v>42.52</v>
      </c>
      <c r="F278" t="s">
        <v>562</v>
      </c>
      <c r="G278">
        <v>60.95</v>
      </c>
      <c r="H278">
        <v>30.15</v>
      </c>
      <c r="I278" t="s">
        <v>562</v>
      </c>
      <c r="J278">
        <v>99.86</v>
      </c>
      <c r="K278" t="s">
        <v>562</v>
      </c>
      <c r="L278" t="s">
        <v>562</v>
      </c>
      <c r="M278" t="s">
        <v>562</v>
      </c>
      <c r="N278">
        <v>104.17</v>
      </c>
    </row>
    <row r="279" spans="1:14">
      <c r="A279" t="s">
        <v>659</v>
      </c>
      <c r="B279">
        <v>18.21</v>
      </c>
      <c r="C279" t="s">
        <v>562</v>
      </c>
      <c r="D279" t="s">
        <v>562</v>
      </c>
      <c r="E279">
        <v>25.6</v>
      </c>
      <c r="F279" t="s">
        <v>562</v>
      </c>
      <c r="G279">
        <v>48.03</v>
      </c>
      <c r="H279">
        <v>27.53</v>
      </c>
      <c r="I279">
        <v>54.51</v>
      </c>
      <c r="J279" t="s">
        <v>562</v>
      </c>
      <c r="K279" t="s">
        <v>562</v>
      </c>
      <c r="L279" t="s">
        <v>562</v>
      </c>
      <c r="M279" t="s">
        <v>562</v>
      </c>
      <c r="N279" t="s">
        <v>562</v>
      </c>
    </row>
    <row r="280" spans="1:14">
      <c r="A280" t="s">
        <v>660</v>
      </c>
      <c r="B280">
        <v>14.59</v>
      </c>
      <c r="C280" t="s">
        <v>562</v>
      </c>
      <c r="D280" t="s">
        <v>562</v>
      </c>
      <c r="E280">
        <v>20.16</v>
      </c>
      <c r="F280" t="s">
        <v>562</v>
      </c>
      <c r="G280">
        <v>39.32</v>
      </c>
      <c r="H280">
        <v>27.64</v>
      </c>
      <c r="I280">
        <v>50.33</v>
      </c>
      <c r="J280">
        <v>104.17</v>
      </c>
      <c r="K280" t="s">
        <v>562</v>
      </c>
      <c r="L280" t="s">
        <v>562</v>
      </c>
      <c r="M280" t="s">
        <v>562</v>
      </c>
      <c r="N280">
        <v>84.63</v>
      </c>
    </row>
    <row r="281" spans="1:14">
      <c r="A281" t="s">
        <v>661</v>
      </c>
      <c r="B281">
        <v>28.05</v>
      </c>
      <c r="C281" t="s">
        <v>562</v>
      </c>
      <c r="D281">
        <v>53.77</v>
      </c>
      <c r="E281">
        <v>101.37</v>
      </c>
      <c r="F281" t="s">
        <v>562</v>
      </c>
      <c r="G281">
        <v>70.400000000000006</v>
      </c>
      <c r="H281">
        <v>101.37</v>
      </c>
      <c r="I281">
        <v>42.74</v>
      </c>
      <c r="J281" t="s">
        <v>562</v>
      </c>
      <c r="K281" t="s">
        <v>562</v>
      </c>
      <c r="L281" t="s">
        <v>562</v>
      </c>
      <c r="M281" t="s">
        <v>562</v>
      </c>
      <c r="N281" t="s">
        <v>562</v>
      </c>
    </row>
    <row r="282" spans="1:14">
      <c r="A282" t="s">
        <v>662</v>
      </c>
      <c r="B282">
        <v>19.95</v>
      </c>
      <c r="C282" t="s">
        <v>562</v>
      </c>
      <c r="D282">
        <v>31.45</v>
      </c>
      <c r="E282">
        <v>44.83</v>
      </c>
      <c r="F282" t="s">
        <v>562</v>
      </c>
      <c r="G282">
        <v>101.37</v>
      </c>
      <c r="H282">
        <v>52.69</v>
      </c>
      <c r="I282">
        <v>41.44</v>
      </c>
      <c r="J282" t="s">
        <v>562</v>
      </c>
      <c r="K282" t="s">
        <v>562</v>
      </c>
      <c r="L282" t="s">
        <v>562</v>
      </c>
      <c r="M282" t="s">
        <v>562</v>
      </c>
      <c r="N282" t="s">
        <v>562</v>
      </c>
    </row>
    <row r="283" spans="1:14">
      <c r="A283" t="s">
        <v>663</v>
      </c>
      <c r="B283">
        <v>17.010000000000002</v>
      </c>
      <c r="C283" t="s">
        <v>562</v>
      </c>
      <c r="D283" t="s">
        <v>562</v>
      </c>
      <c r="E283">
        <v>22.73</v>
      </c>
      <c r="F283" t="s">
        <v>562</v>
      </c>
      <c r="G283">
        <v>71.430000000000007</v>
      </c>
      <c r="H283">
        <v>26.86</v>
      </c>
      <c r="I283">
        <v>99.61</v>
      </c>
      <c r="J283">
        <v>80.86</v>
      </c>
      <c r="K283">
        <v>101.07</v>
      </c>
      <c r="L283" t="s">
        <v>562</v>
      </c>
      <c r="M283" t="s">
        <v>562</v>
      </c>
      <c r="N283" t="s">
        <v>562</v>
      </c>
    </row>
    <row r="284" spans="1:14">
      <c r="A284" t="s">
        <v>664</v>
      </c>
      <c r="B284">
        <v>20.34</v>
      </c>
      <c r="C284" t="s">
        <v>562</v>
      </c>
      <c r="D284">
        <v>32.11</v>
      </c>
      <c r="E284">
        <v>59.51</v>
      </c>
      <c r="F284" t="s">
        <v>562</v>
      </c>
      <c r="G284">
        <v>55.06</v>
      </c>
      <c r="H284">
        <v>62.32</v>
      </c>
      <c r="I284">
        <v>37.79</v>
      </c>
      <c r="J284">
        <v>102.67</v>
      </c>
      <c r="K284" t="s">
        <v>562</v>
      </c>
      <c r="L284" t="s">
        <v>562</v>
      </c>
      <c r="M284" t="s">
        <v>562</v>
      </c>
      <c r="N284" t="s">
        <v>562</v>
      </c>
    </row>
    <row r="285" spans="1:14">
      <c r="A285" t="s">
        <v>665</v>
      </c>
      <c r="B285">
        <v>18.260000000000002</v>
      </c>
      <c r="C285" t="s">
        <v>562</v>
      </c>
      <c r="D285" t="s">
        <v>562</v>
      </c>
      <c r="E285">
        <v>29.15</v>
      </c>
      <c r="F285" t="s">
        <v>562</v>
      </c>
      <c r="G285">
        <v>44.97</v>
      </c>
      <c r="H285">
        <v>29</v>
      </c>
      <c r="I285">
        <v>82.56</v>
      </c>
      <c r="J285">
        <v>71.05</v>
      </c>
      <c r="K285" t="s">
        <v>562</v>
      </c>
      <c r="L285" t="s">
        <v>562</v>
      </c>
      <c r="M285" t="s">
        <v>562</v>
      </c>
      <c r="N285" t="s">
        <v>562</v>
      </c>
    </row>
    <row r="286" spans="1:14">
      <c r="A286" t="s">
        <v>666</v>
      </c>
      <c r="B286">
        <v>19.55</v>
      </c>
      <c r="C286">
        <v>102.26</v>
      </c>
      <c r="D286" t="s">
        <v>562</v>
      </c>
      <c r="E286">
        <v>36.35</v>
      </c>
      <c r="F286" t="s">
        <v>562</v>
      </c>
      <c r="G286">
        <v>45.78</v>
      </c>
      <c r="H286">
        <v>27.82</v>
      </c>
      <c r="I286" t="s">
        <v>562</v>
      </c>
      <c r="J286">
        <v>102.26</v>
      </c>
      <c r="K286">
        <v>102.26</v>
      </c>
      <c r="L286" t="s">
        <v>562</v>
      </c>
      <c r="M286" t="s">
        <v>562</v>
      </c>
      <c r="N286" t="s">
        <v>562</v>
      </c>
    </row>
    <row r="287" spans="1:14">
      <c r="A287" t="s">
        <v>667</v>
      </c>
      <c r="B287">
        <v>27.35</v>
      </c>
      <c r="C287" t="s">
        <v>562</v>
      </c>
      <c r="D287" t="s">
        <v>562</v>
      </c>
      <c r="E287">
        <v>38.200000000000003</v>
      </c>
      <c r="F287" t="s">
        <v>562</v>
      </c>
      <c r="G287">
        <v>71.430000000000007</v>
      </c>
      <c r="H287">
        <v>58.15</v>
      </c>
      <c r="I287">
        <v>79.89</v>
      </c>
      <c r="J287" t="s">
        <v>562</v>
      </c>
      <c r="K287" t="s">
        <v>562</v>
      </c>
      <c r="L287" t="s">
        <v>562</v>
      </c>
      <c r="M287" t="s">
        <v>562</v>
      </c>
      <c r="N287" t="s">
        <v>562</v>
      </c>
    </row>
    <row r="288" spans="1:14">
      <c r="A288" t="s">
        <v>668</v>
      </c>
      <c r="B288">
        <v>26.39</v>
      </c>
      <c r="C288" t="s">
        <v>562</v>
      </c>
      <c r="D288" t="s">
        <v>562</v>
      </c>
      <c r="E288">
        <v>41.23</v>
      </c>
      <c r="F288" t="s">
        <v>562</v>
      </c>
      <c r="G288">
        <v>75</v>
      </c>
      <c r="H288">
        <v>37.81</v>
      </c>
      <c r="I288" t="s">
        <v>562</v>
      </c>
      <c r="J288">
        <v>73.540000000000006</v>
      </c>
      <c r="K288" t="s">
        <v>562</v>
      </c>
      <c r="L288" t="s">
        <v>562</v>
      </c>
      <c r="M288" t="s">
        <v>562</v>
      </c>
      <c r="N288" t="s">
        <v>562</v>
      </c>
    </row>
    <row r="289" spans="1:14">
      <c r="A289" t="s">
        <v>669</v>
      </c>
      <c r="B289">
        <v>28.79</v>
      </c>
      <c r="C289" t="s">
        <v>562</v>
      </c>
      <c r="D289" t="s">
        <v>562</v>
      </c>
      <c r="E289">
        <v>50.32</v>
      </c>
      <c r="F289" t="s">
        <v>562</v>
      </c>
      <c r="G289">
        <v>98.42</v>
      </c>
      <c r="H289">
        <v>34.6</v>
      </c>
      <c r="I289" t="s">
        <v>562</v>
      </c>
      <c r="J289" t="s">
        <v>562</v>
      </c>
      <c r="K289" t="s">
        <v>562</v>
      </c>
      <c r="L289" t="s">
        <v>562</v>
      </c>
      <c r="M289" t="s">
        <v>562</v>
      </c>
      <c r="N289">
        <v>99.86</v>
      </c>
    </row>
    <row r="290" spans="1:14">
      <c r="A290" t="s">
        <v>670</v>
      </c>
      <c r="B290">
        <v>15.15</v>
      </c>
      <c r="C290" t="s">
        <v>562</v>
      </c>
      <c r="D290" t="s">
        <v>562</v>
      </c>
      <c r="E290">
        <v>22.91</v>
      </c>
      <c r="F290" t="s">
        <v>562</v>
      </c>
      <c r="G290">
        <v>42.25</v>
      </c>
      <c r="H290">
        <v>23.11</v>
      </c>
      <c r="I290">
        <v>85.83</v>
      </c>
      <c r="J290">
        <v>59.21</v>
      </c>
      <c r="K290" t="s">
        <v>562</v>
      </c>
      <c r="L290" t="s">
        <v>562</v>
      </c>
      <c r="M290" t="s">
        <v>562</v>
      </c>
      <c r="N290" t="s">
        <v>562</v>
      </c>
    </row>
    <row r="291" spans="1:14">
      <c r="A291" t="s">
        <v>671</v>
      </c>
      <c r="B291">
        <v>21.33</v>
      </c>
      <c r="C291" t="s">
        <v>562</v>
      </c>
      <c r="D291" t="s">
        <v>562</v>
      </c>
      <c r="E291">
        <v>30.08</v>
      </c>
      <c r="F291" t="s">
        <v>562</v>
      </c>
      <c r="G291">
        <v>47.21</v>
      </c>
      <c r="H291">
        <v>32.590000000000003</v>
      </c>
      <c r="I291" t="s">
        <v>562</v>
      </c>
      <c r="J291" t="s">
        <v>562</v>
      </c>
      <c r="K291" t="s">
        <v>562</v>
      </c>
      <c r="L291" t="s">
        <v>562</v>
      </c>
      <c r="M291" t="s">
        <v>562</v>
      </c>
      <c r="N291" t="s">
        <v>562</v>
      </c>
    </row>
    <row r="292" spans="1:14">
      <c r="A292" t="s">
        <v>672</v>
      </c>
      <c r="B292">
        <v>39.65</v>
      </c>
      <c r="C292" t="s">
        <v>562</v>
      </c>
      <c r="D292" t="s">
        <v>562</v>
      </c>
      <c r="E292">
        <v>60.59</v>
      </c>
      <c r="F292" t="s">
        <v>562</v>
      </c>
      <c r="G292">
        <v>72.44</v>
      </c>
      <c r="H292">
        <v>101.07</v>
      </c>
      <c r="I292">
        <v>101.07</v>
      </c>
      <c r="J292" t="s">
        <v>562</v>
      </c>
      <c r="K292" t="s">
        <v>562</v>
      </c>
      <c r="L292" t="s">
        <v>562</v>
      </c>
      <c r="M292" t="s">
        <v>562</v>
      </c>
      <c r="N292">
        <v>101.07</v>
      </c>
    </row>
    <row r="293" spans="1:14">
      <c r="A293" t="s">
        <v>673</v>
      </c>
      <c r="B293">
        <v>21.82</v>
      </c>
      <c r="C293" t="s">
        <v>562</v>
      </c>
      <c r="D293" t="s">
        <v>562</v>
      </c>
      <c r="E293">
        <v>41.57</v>
      </c>
      <c r="F293" t="s">
        <v>562</v>
      </c>
      <c r="G293">
        <v>50.03</v>
      </c>
      <c r="H293">
        <v>27.17</v>
      </c>
      <c r="I293" t="s">
        <v>562</v>
      </c>
      <c r="J293" t="s">
        <v>562</v>
      </c>
      <c r="K293" t="s">
        <v>562</v>
      </c>
      <c r="L293" t="s">
        <v>562</v>
      </c>
      <c r="M293" t="s">
        <v>562</v>
      </c>
      <c r="N293" t="s">
        <v>562</v>
      </c>
    </row>
    <row r="294" spans="1:14">
      <c r="A294" t="s">
        <v>674</v>
      </c>
      <c r="B294">
        <v>22.29</v>
      </c>
      <c r="C294" t="s">
        <v>562</v>
      </c>
      <c r="D294">
        <v>28.69</v>
      </c>
      <c r="E294">
        <v>52.66</v>
      </c>
      <c r="F294" t="s">
        <v>562</v>
      </c>
      <c r="G294">
        <v>67.489999999999995</v>
      </c>
      <c r="H294">
        <v>71.08</v>
      </c>
      <c r="I294">
        <v>39.6</v>
      </c>
      <c r="J294" t="s">
        <v>562</v>
      </c>
      <c r="K294" t="s">
        <v>562</v>
      </c>
      <c r="L294" t="s">
        <v>562</v>
      </c>
      <c r="M294" t="s">
        <v>562</v>
      </c>
      <c r="N294" t="s">
        <v>562</v>
      </c>
    </row>
    <row r="295" spans="1:14">
      <c r="A295" t="s">
        <v>675</v>
      </c>
      <c r="B295">
        <v>24</v>
      </c>
      <c r="C295" t="s">
        <v>562</v>
      </c>
      <c r="D295" t="s">
        <v>562</v>
      </c>
      <c r="E295">
        <v>38.36</v>
      </c>
      <c r="F295" t="s">
        <v>562</v>
      </c>
      <c r="G295">
        <v>64.180000000000007</v>
      </c>
      <c r="H295">
        <v>34.86</v>
      </c>
      <c r="I295">
        <v>64.47</v>
      </c>
      <c r="J295" t="s">
        <v>562</v>
      </c>
      <c r="K295" t="s">
        <v>562</v>
      </c>
      <c r="L295" t="s">
        <v>562</v>
      </c>
      <c r="M295" t="s">
        <v>562</v>
      </c>
      <c r="N295">
        <v>99.61</v>
      </c>
    </row>
    <row r="296" spans="1:14">
      <c r="A296" t="s">
        <v>676</v>
      </c>
      <c r="B296">
        <v>20.43</v>
      </c>
      <c r="C296" t="s">
        <v>562</v>
      </c>
      <c r="D296" t="s">
        <v>562</v>
      </c>
      <c r="E296">
        <v>32.93</v>
      </c>
      <c r="F296" t="s">
        <v>562</v>
      </c>
      <c r="G296">
        <v>60.43</v>
      </c>
      <c r="H296">
        <v>30.57</v>
      </c>
      <c r="I296">
        <v>104.17</v>
      </c>
      <c r="J296">
        <v>98.42</v>
      </c>
      <c r="K296" t="s">
        <v>562</v>
      </c>
      <c r="L296" t="s">
        <v>562</v>
      </c>
      <c r="M296" t="s">
        <v>562</v>
      </c>
      <c r="N296">
        <v>104.17</v>
      </c>
    </row>
    <row r="297" spans="1:14">
      <c r="A297" t="s">
        <v>677</v>
      </c>
      <c r="B297">
        <v>25.8</v>
      </c>
      <c r="C297" t="s">
        <v>562</v>
      </c>
      <c r="D297">
        <v>53.45</v>
      </c>
      <c r="E297">
        <v>67.87</v>
      </c>
      <c r="F297" t="s">
        <v>562</v>
      </c>
      <c r="G297">
        <v>54.36</v>
      </c>
      <c r="H297">
        <v>51.09</v>
      </c>
      <c r="I297">
        <v>51.7</v>
      </c>
      <c r="J297">
        <v>99.61</v>
      </c>
      <c r="K297" t="s">
        <v>562</v>
      </c>
      <c r="L297" t="s">
        <v>562</v>
      </c>
      <c r="M297">
        <v>99.61</v>
      </c>
      <c r="N297" t="s">
        <v>562</v>
      </c>
    </row>
    <row r="298" spans="1:14">
      <c r="A298" t="s">
        <v>678</v>
      </c>
      <c r="B298">
        <v>19.7</v>
      </c>
      <c r="C298" t="s">
        <v>562</v>
      </c>
      <c r="D298" t="s">
        <v>562</v>
      </c>
      <c r="E298">
        <v>26.12</v>
      </c>
      <c r="F298" t="s">
        <v>562</v>
      </c>
      <c r="G298">
        <v>38.630000000000003</v>
      </c>
      <c r="H298">
        <v>44.59</v>
      </c>
      <c r="I298">
        <v>71.67</v>
      </c>
      <c r="J298">
        <v>99.61</v>
      </c>
      <c r="K298" t="s">
        <v>562</v>
      </c>
      <c r="L298" t="s">
        <v>562</v>
      </c>
      <c r="M298" t="s">
        <v>562</v>
      </c>
      <c r="N298" t="s">
        <v>562</v>
      </c>
    </row>
    <row r="299" spans="1:14">
      <c r="A299" t="s">
        <v>679</v>
      </c>
      <c r="B299">
        <v>25.24</v>
      </c>
      <c r="C299" t="s">
        <v>562</v>
      </c>
      <c r="D299" t="s">
        <v>562</v>
      </c>
      <c r="E299">
        <v>38.35</v>
      </c>
      <c r="F299" t="s">
        <v>562</v>
      </c>
      <c r="G299">
        <v>65.260000000000005</v>
      </c>
      <c r="H299">
        <v>47.85</v>
      </c>
      <c r="I299">
        <v>58.59</v>
      </c>
      <c r="J299">
        <v>101.07</v>
      </c>
      <c r="K299" t="s">
        <v>562</v>
      </c>
      <c r="L299" t="s">
        <v>562</v>
      </c>
      <c r="M299" t="s">
        <v>562</v>
      </c>
      <c r="N299" t="s">
        <v>562</v>
      </c>
    </row>
    <row r="300" spans="1:14">
      <c r="A300" t="s">
        <v>680</v>
      </c>
      <c r="B300">
        <v>15.55</v>
      </c>
      <c r="C300">
        <v>84.27</v>
      </c>
      <c r="D300" t="s">
        <v>562</v>
      </c>
      <c r="E300">
        <v>51.16</v>
      </c>
      <c r="F300" t="s">
        <v>562</v>
      </c>
      <c r="G300">
        <v>34.03</v>
      </c>
      <c r="H300">
        <v>18.43</v>
      </c>
      <c r="I300" t="s">
        <v>562</v>
      </c>
      <c r="J300" t="s">
        <v>562</v>
      </c>
      <c r="K300" t="s">
        <v>562</v>
      </c>
      <c r="L300" t="s">
        <v>562</v>
      </c>
      <c r="M300" t="s">
        <v>562</v>
      </c>
      <c r="N300" t="s">
        <v>562</v>
      </c>
    </row>
    <row r="301" spans="1:14">
      <c r="A301" t="s">
        <v>681</v>
      </c>
      <c r="B301">
        <v>17.18</v>
      </c>
      <c r="C301" t="s">
        <v>562</v>
      </c>
      <c r="D301">
        <v>51.9</v>
      </c>
      <c r="E301">
        <v>24.61</v>
      </c>
      <c r="F301" t="s">
        <v>562</v>
      </c>
      <c r="G301">
        <v>79.22</v>
      </c>
      <c r="H301">
        <v>29.91</v>
      </c>
      <c r="I301">
        <v>58.45</v>
      </c>
      <c r="J301">
        <v>101.07</v>
      </c>
      <c r="K301" t="s">
        <v>562</v>
      </c>
      <c r="L301" t="s">
        <v>562</v>
      </c>
      <c r="M301" t="s">
        <v>562</v>
      </c>
      <c r="N301">
        <v>99.61</v>
      </c>
    </row>
    <row r="302" spans="1:14">
      <c r="A302" t="s">
        <v>682</v>
      </c>
      <c r="B302">
        <v>20.72</v>
      </c>
      <c r="C302" t="s">
        <v>562</v>
      </c>
      <c r="D302">
        <v>49.94</v>
      </c>
      <c r="E302">
        <v>42.37</v>
      </c>
      <c r="F302" t="s">
        <v>562</v>
      </c>
      <c r="G302">
        <v>83.33</v>
      </c>
      <c r="H302">
        <v>46.07</v>
      </c>
      <c r="I302">
        <v>39.32</v>
      </c>
      <c r="J302">
        <v>83.33</v>
      </c>
      <c r="K302" t="s">
        <v>562</v>
      </c>
      <c r="L302" t="s">
        <v>562</v>
      </c>
      <c r="M302" t="s">
        <v>562</v>
      </c>
      <c r="N302">
        <v>97.97</v>
      </c>
    </row>
    <row r="303" spans="1:14">
      <c r="A303" t="s">
        <v>683</v>
      </c>
      <c r="B303">
        <v>42.96</v>
      </c>
      <c r="C303" t="s">
        <v>562</v>
      </c>
      <c r="D303" t="s">
        <v>562</v>
      </c>
      <c r="E303">
        <v>55.96</v>
      </c>
      <c r="F303" t="s">
        <v>562</v>
      </c>
      <c r="G303" t="s">
        <v>562</v>
      </c>
      <c r="H303">
        <v>59.39</v>
      </c>
      <c r="I303" t="s">
        <v>562</v>
      </c>
      <c r="J303">
        <v>99.86</v>
      </c>
      <c r="K303" t="s">
        <v>562</v>
      </c>
      <c r="L303" t="s">
        <v>562</v>
      </c>
      <c r="M303" t="s">
        <v>562</v>
      </c>
      <c r="N303" t="s">
        <v>562</v>
      </c>
    </row>
    <row r="304" spans="1:14">
      <c r="A304" t="s">
        <v>684</v>
      </c>
      <c r="B304">
        <v>22.95</v>
      </c>
      <c r="C304" t="s">
        <v>562</v>
      </c>
      <c r="D304" t="s">
        <v>562</v>
      </c>
      <c r="E304">
        <v>30.26</v>
      </c>
      <c r="F304" t="s">
        <v>562</v>
      </c>
      <c r="G304">
        <v>58.69</v>
      </c>
      <c r="H304">
        <v>47.73</v>
      </c>
      <c r="I304">
        <v>70.150000000000006</v>
      </c>
      <c r="J304" t="s">
        <v>562</v>
      </c>
      <c r="K304" t="s">
        <v>562</v>
      </c>
      <c r="L304" t="s">
        <v>562</v>
      </c>
      <c r="M304" t="s">
        <v>562</v>
      </c>
      <c r="N304" t="s">
        <v>562</v>
      </c>
    </row>
    <row r="305" spans="1:14">
      <c r="A305" t="s">
        <v>685</v>
      </c>
      <c r="B305">
        <v>12.91</v>
      </c>
      <c r="C305" t="s">
        <v>562</v>
      </c>
      <c r="D305">
        <v>62.4</v>
      </c>
      <c r="E305">
        <v>21.04</v>
      </c>
      <c r="F305" t="s">
        <v>562</v>
      </c>
      <c r="G305">
        <v>38.03</v>
      </c>
      <c r="H305">
        <v>36.47</v>
      </c>
      <c r="I305">
        <v>22.67</v>
      </c>
      <c r="J305">
        <v>81.900000000000006</v>
      </c>
      <c r="K305">
        <v>97.44</v>
      </c>
      <c r="L305" t="s">
        <v>562</v>
      </c>
      <c r="M305">
        <v>102.67</v>
      </c>
      <c r="N305">
        <v>97.44</v>
      </c>
    </row>
    <row r="306" spans="1:14">
      <c r="A306" t="s">
        <v>686</v>
      </c>
      <c r="B306">
        <v>36.880000000000003</v>
      </c>
      <c r="C306" t="s">
        <v>562</v>
      </c>
      <c r="D306">
        <v>50.75</v>
      </c>
      <c r="E306">
        <v>101.37</v>
      </c>
      <c r="F306" t="s">
        <v>562</v>
      </c>
      <c r="G306" t="s">
        <v>562</v>
      </c>
      <c r="H306">
        <v>63.92</v>
      </c>
      <c r="I306" t="s">
        <v>562</v>
      </c>
      <c r="J306" t="s">
        <v>562</v>
      </c>
      <c r="K306" t="s">
        <v>562</v>
      </c>
      <c r="L306" t="s">
        <v>562</v>
      </c>
      <c r="M306" t="s">
        <v>562</v>
      </c>
      <c r="N306" t="s">
        <v>562</v>
      </c>
    </row>
    <row r="307" spans="1:14">
      <c r="A307" t="s">
        <v>687</v>
      </c>
      <c r="B307">
        <v>24.37</v>
      </c>
      <c r="C307" t="s">
        <v>562</v>
      </c>
      <c r="D307" t="s">
        <v>562</v>
      </c>
      <c r="E307">
        <v>41.04</v>
      </c>
      <c r="F307" t="s">
        <v>562</v>
      </c>
      <c r="G307">
        <v>61.12</v>
      </c>
      <c r="H307">
        <v>38.36</v>
      </c>
      <c r="I307">
        <v>65.209999999999994</v>
      </c>
      <c r="J307">
        <v>72.83</v>
      </c>
      <c r="K307" t="s">
        <v>562</v>
      </c>
      <c r="L307" t="s">
        <v>562</v>
      </c>
      <c r="M307" t="s">
        <v>562</v>
      </c>
      <c r="N307" t="s">
        <v>562</v>
      </c>
    </row>
    <row r="308" spans="1:14">
      <c r="A308" t="s">
        <v>688</v>
      </c>
      <c r="B308">
        <v>23.99</v>
      </c>
      <c r="C308" t="s">
        <v>562</v>
      </c>
      <c r="D308" t="s">
        <v>562</v>
      </c>
      <c r="E308">
        <v>70.459999999999994</v>
      </c>
      <c r="F308" t="s">
        <v>562</v>
      </c>
      <c r="G308">
        <v>102.26</v>
      </c>
      <c r="H308">
        <v>26.08</v>
      </c>
      <c r="I308">
        <v>94.24</v>
      </c>
      <c r="J308" t="s">
        <v>562</v>
      </c>
      <c r="K308" t="s">
        <v>562</v>
      </c>
      <c r="L308" t="s">
        <v>562</v>
      </c>
      <c r="M308" t="s">
        <v>562</v>
      </c>
      <c r="N308" t="s">
        <v>562</v>
      </c>
    </row>
    <row r="309" spans="1:14">
      <c r="A309" t="s">
        <v>689</v>
      </c>
      <c r="B309">
        <v>15.55</v>
      </c>
      <c r="C309" t="s">
        <v>562</v>
      </c>
      <c r="D309" t="s">
        <v>562</v>
      </c>
      <c r="E309">
        <v>21.31</v>
      </c>
      <c r="F309" t="s">
        <v>562</v>
      </c>
      <c r="G309">
        <v>46.84</v>
      </c>
      <c r="H309">
        <v>24.47</v>
      </c>
      <c r="I309">
        <v>44.66</v>
      </c>
      <c r="J309" t="s">
        <v>562</v>
      </c>
      <c r="K309" t="s">
        <v>562</v>
      </c>
      <c r="L309" t="s">
        <v>562</v>
      </c>
      <c r="M309" t="s">
        <v>562</v>
      </c>
      <c r="N309">
        <v>101.07</v>
      </c>
    </row>
    <row r="310" spans="1:14">
      <c r="A310" t="s">
        <v>690</v>
      </c>
      <c r="B310">
        <v>16.88</v>
      </c>
      <c r="C310" t="s">
        <v>562</v>
      </c>
      <c r="D310">
        <v>60.84</v>
      </c>
      <c r="E310">
        <v>27</v>
      </c>
      <c r="F310" t="s">
        <v>562</v>
      </c>
      <c r="G310">
        <v>47.02</v>
      </c>
      <c r="H310">
        <v>39.85</v>
      </c>
      <c r="I310">
        <v>33.46</v>
      </c>
      <c r="J310">
        <v>101.07</v>
      </c>
      <c r="K310" t="s">
        <v>562</v>
      </c>
      <c r="L310" t="s">
        <v>562</v>
      </c>
      <c r="M310" t="s">
        <v>562</v>
      </c>
      <c r="N310">
        <v>70.25</v>
      </c>
    </row>
    <row r="311" spans="1:14">
      <c r="A311" t="s">
        <v>691</v>
      </c>
      <c r="B311">
        <v>16.329999999999998</v>
      </c>
      <c r="C311" t="s">
        <v>562</v>
      </c>
      <c r="D311" t="s">
        <v>562</v>
      </c>
      <c r="E311">
        <v>21.23</v>
      </c>
      <c r="F311" t="s">
        <v>562</v>
      </c>
      <c r="G311">
        <v>41.82</v>
      </c>
      <c r="H311">
        <v>31.47</v>
      </c>
      <c r="I311">
        <v>54.3</v>
      </c>
      <c r="J311">
        <v>99.61</v>
      </c>
      <c r="K311" t="s">
        <v>562</v>
      </c>
      <c r="L311" t="s">
        <v>562</v>
      </c>
      <c r="M311" t="s">
        <v>562</v>
      </c>
      <c r="N311">
        <v>99.61</v>
      </c>
    </row>
    <row r="312" spans="1:14">
      <c r="A312" t="s">
        <v>692</v>
      </c>
      <c r="B312">
        <v>21.68</v>
      </c>
      <c r="C312" t="s">
        <v>562</v>
      </c>
      <c r="D312" t="s">
        <v>562</v>
      </c>
      <c r="E312">
        <v>27.73</v>
      </c>
      <c r="F312" t="s">
        <v>562</v>
      </c>
      <c r="G312">
        <v>67.3</v>
      </c>
      <c r="H312">
        <v>33.22</v>
      </c>
      <c r="I312" t="s">
        <v>562</v>
      </c>
      <c r="J312">
        <v>89.09</v>
      </c>
      <c r="K312" t="s">
        <v>562</v>
      </c>
      <c r="L312" t="s">
        <v>562</v>
      </c>
      <c r="M312" t="s">
        <v>562</v>
      </c>
      <c r="N312" t="s">
        <v>562</v>
      </c>
    </row>
    <row r="313" spans="1:14">
      <c r="A313" t="s">
        <v>693</v>
      </c>
      <c r="B313">
        <v>17</v>
      </c>
      <c r="C313" t="s">
        <v>562</v>
      </c>
      <c r="D313">
        <v>29.34</v>
      </c>
      <c r="E313">
        <v>29.56</v>
      </c>
      <c r="F313" t="s">
        <v>562</v>
      </c>
      <c r="G313">
        <v>50.45</v>
      </c>
      <c r="H313">
        <v>63.72</v>
      </c>
      <c r="I313">
        <v>40.51</v>
      </c>
      <c r="J313">
        <v>102.67</v>
      </c>
      <c r="K313" t="s">
        <v>562</v>
      </c>
      <c r="L313" t="s">
        <v>562</v>
      </c>
      <c r="M313" t="s">
        <v>562</v>
      </c>
      <c r="N313">
        <v>97.44</v>
      </c>
    </row>
    <row r="314" spans="1:14">
      <c r="A314" t="s">
        <v>694</v>
      </c>
      <c r="B314">
        <v>15.65</v>
      </c>
      <c r="C314" t="s">
        <v>562</v>
      </c>
      <c r="D314">
        <v>34.340000000000003</v>
      </c>
      <c r="E314">
        <v>26.95</v>
      </c>
      <c r="F314" t="s">
        <v>562</v>
      </c>
      <c r="G314">
        <v>43.96</v>
      </c>
      <c r="H314">
        <v>31.6</v>
      </c>
      <c r="I314">
        <v>40.97</v>
      </c>
      <c r="J314" t="s">
        <v>562</v>
      </c>
      <c r="K314" t="s">
        <v>562</v>
      </c>
      <c r="L314" t="s">
        <v>562</v>
      </c>
      <c r="M314">
        <v>99.61</v>
      </c>
      <c r="N314" t="s">
        <v>562</v>
      </c>
    </row>
    <row r="315" spans="1:14">
      <c r="A315" t="s">
        <v>695</v>
      </c>
      <c r="B315">
        <v>14.98</v>
      </c>
      <c r="C315" t="s">
        <v>562</v>
      </c>
      <c r="D315">
        <v>36.07</v>
      </c>
      <c r="E315">
        <v>23.43</v>
      </c>
      <c r="F315" t="s">
        <v>562</v>
      </c>
      <c r="G315">
        <v>52.54</v>
      </c>
      <c r="H315">
        <v>36.35</v>
      </c>
      <c r="I315">
        <v>28.1</v>
      </c>
      <c r="J315">
        <v>65.569999999999993</v>
      </c>
      <c r="K315">
        <v>102.67</v>
      </c>
      <c r="L315" t="s">
        <v>562</v>
      </c>
      <c r="M315" t="s">
        <v>562</v>
      </c>
      <c r="N315" t="s">
        <v>562</v>
      </c>
    </row>
    <row r="316" spans="1:14">
      <c r="A316" t="s">
        <v>696</v>
      </c>
      <c r="B316">
        <v>18.73</v>
      </c>
      <c r="C316" t="s">
        <v>562</v>
      </c>
      <c r="D316">
        <v>63.1</v>
      </c>
      <c r="E316">
        <v>34.5</v>
      </c>
      <c r="F316" t="s">
        <v>562</v>
      </c>
      <c r="G316">
        <v>101.07</v>
      </c>
      <c r="H316">
        <v>35.04</v>
      </c>
      <c r="I316">
        <v>30.65</v>
      </c>
      <c r="J316" t="s">
        <v>562</v>
      </c>
      <c r="K316" t="s">
        <v>562</v>
      </c>
      <c r="L316" t="s">
        <v>562</v>
      </c>
      <c r="M316" t="s">
        <v>562</v>
      </c>
      <c r="N316">
        <v>101.07</v>
      </c>
    </row>
    <row r="317" spans="1:14">
      <c r="A317" t="s">
        <v>697</v>
      </c>
      <c r="B317">
        <v>16.3</v>
      </c>
      <c r="C317" t="s">
        <v>562</v>
      </c>
      <c r="D317">
        <v>34.46</v>
      </c>
      <c r="E317">
        <v>30.99</v>
      </c>
      <c r="F317" t="s">
        <v>562</v>
      </c>
      <c r="G317">
        <v>37.56</v>
      </c>
      <c r="H317">
        <v>33.380000000000003</v>
      </c>
      <c r="I317">
        <v>63.34</v>
      </c>
      <c r="J317">
        <v>70.09</v>
      </c>
      <c r="K317" t="s">
        <v>562</v>
      </c>
      <c r="L317" t="s">
        <v>562</v>
      </c>
      <c r="M317" t="s">
        <v>562</v>
      </c>
      <c r="N317">
        <v>74.290000000000006</v>
      </c>
    </row>
    <row r="318" spans="1:14">
      <c r="A318" t="s">
        <v>698</v>
      </c>
      <c r="B318">
        <v>25.61</v>
      </c>
      <c r="C318" t="s">
        <v>562</v>
      </c>
      <c r="D318">
        <v>46.3</v>
      </c>
      <c r="E318">
        <v>56.34</v>
      </c>
      <c r="F318" t="s">
        <v>562</v>
      </c>
      <c r="G318" t="s">
        <v>562</v>
      </c>
      <c r="H318" t="s">
        <v>562</v>
      </c>
      <c r="I318">
        <v>36.43</v>
      </c>
      <c r="J318">
        <v>72.44</v>
      </c>
      <c r="K318" t="s">
        <v>562</v>
      </c>
      <c r="L318" t="s">
        <v>562</v>
      </c>
      <c r="M318">
        <v>101.37</v>
      </c>
      <c r="N318">
        <v>100.45</v>
      </c>
    </row>
    <row r="319" spans="1:14">
      <c r="A319" t="s">
        <v>699</v>
      </c>
      <c r="B319">
        <v>19</v>
      </c>
      <c r="C319" t="s">
        <v>562</v>
      </c>
      <c r="D319">
        <v>30.6</v>
      </c>
      <c r="E319">
        <v>41.93</v>
      </c>
      <c r="F319" t="s">
        <v>562</v>
      </c>
      <c r="G319">
        <v>48.94</v>
      </c>
      <c r="H319">
        <v>61.46</v>
      </c>
      <c r="I319">
        <v>34.71</v>
      </c>
      <c r="J319" t="s">
        <v>562</v>
      </c>
      <c r="K319" t="s">
        <v>562</v>
      </c>
      <c r="L319" t="s">
        <v>562</v>
      </c>
      <c r="M319" t="s">
        <v>562</v>
      </c>
      <c r="N319">
        <v>101.43</v>
      </c>
    </row>
    <row r="320" spans="1:14">
      <c r="A320" t="s">
        <v>700</v>
      </c>
      <c r="B320">
        <v>27.97</v>
      </c>
      <c r="C320" t="s">
        <v>562</v>
      </c>
      <c r="D320" t="s">
        <v>562</v>
      </c>
      <c r="E320">
        <v>102.26</v>
      </c>
      <c r="F320" t="s">
        <v>562</v>
      </c>
      <c r="G320">
        <v>50.28</v>
      </c>
      <c r="H320">
        <v>35.96</v>
      </c>
      <c r="I320" t="s">
        <v>562</v>
      </c>
      <c r="J320" t="s">
        <v>562</v>
      </c>
      <c r="K320" t="s">
        <v>562</v>
      </c>
      <c r="L320" t="s">
        <v>562</v>
      </c>
      <c r="M320" t="s">
        <v>562</v>
      </c>
      <c r="N320" t="s">
        <v>562</v>
      </c>
    </row>
    <row r="321" spans="1:14">
      <c r="A321" t="s">
        <v>701</v>
      </c>
      <c r="B321">
        <v>22.68</v>
      </c>
      <c r="C321" t="s">
        <v>562</v>
      </c>
      <c r="D321">
        <v>33.76</v>
      </c>
      <c r="E321">
        <v>43.11</v>
      </c>
      <c r="F321" t="s">
        <v>562</v>
      </c>
      <c r="G321">
        <v>72.16</v>
      </c>
      <c r="H321">
        <v>50.19</v>
      </c>
      <c r="I321">
        <v>65.989999999999995</v>
      </c>
      <c r="J321" t="s">
        <v>562</v>
      </c>
      <c r="K321" t="s">
        <v>562</v>
      </c>
      <c r="L321" t="s">
        <v>562</v>
      </c>
      <c r="M321" t="s">
        <v>562</v>
      </c>
      <c r="N321">
        <v>84.15</v>
      </c>
    </row>
    <row r="322" spans="1:14">
      <c r="A322" t="s">
        <v>702</v>
      </c>
      <c r="B322">
        <v>16.37</v>
      </c>
      <c r="C322" t="s">
        <v>562</v>
      </c>
      <c r="D322" t="s">
        <v>562</v>
      </c>
      <c r="E322">
        <v>23.37</v>
      </c>
      <c r="F322" t="s">
        <v>562</v>
      </c>
      <c r="G322">
        <v>64.27</v>
      </c>
      <c r="H322">
        <v>27.46</v>
      </c>
      <c r="I322">
        <v>72.13</v>
      </c>
      <c r="J322">
        <v>55.48</v>
      </c>
      <c r="K322" t="s">
        <v>562</v>
      </c>
      <c r="L322" t="s">
        <v>562</v>
      </c>
      <c r="M322" t="s">
        <v>562</v>
      </c>
      <c r="N322" t="s">
        <v>562</v>
      </c>
    </row>
    <row r="323" spans="1:14">
      <c r="A323" t="s">
        <v>703</v>
      </c>
      <c r="B323">
        <v>26.12</v>
      </c>
      <c r="C323" t="s">
        <v>562</v>
      </c>
      <c r="D323">
        <v>37.799999999999997</v>
      </c>
      <c r="E323">
        <v>46.22</v>
      </c>
      <c r="F323" t="s">
        <v>562</v>
      </c>
      <c r="G323">
        <v>71.540000000000006</v>
      </c>
      <c r="H323">
        <v>57.87</v>
      </c>
      <c r="I323">
        <v>58.7</v>
      </c>
      <c r="J323" t="s">
        <v>562</v>
      </c>
      <c r="K323" t="s">
        <v>562</v>
      </c>
      <c r="L323" t="s">
        <v>562</v>
      </c>
      <c r="M323" t="s">
        <v>562</v>
      </c>
      <c r="N323" t="s">
        <v>562</v>
      </c>
    </row>
    <row r="324" spans="1:14">
      <c r="A324" t="s">
        <v>704</v>
      </c>
      <c r="B324">
        <v>16.88</v>
      </c>
      <c r="C324" t="s">
        <v>562</v>
      </c>
      <c r="D324" t="s">
        <v>562</v>
      </c>
      <c r="E324">
        <v>26.66</v>
      </c>
      <c r="F324" t="s">
        <v>562</v>
      </c>
      <c r="G324">
        <v>36.049999999999997</v>
      </c>
      <c r="H324">
        <v>34.450000000000003</v>
      </c>
      <c r="I324">
        <v>50.76</v>
      </c>
      <c r="J324">
        <v>65.930000000000007</v>
      </c>
      <c r="K324" t="s">
        <v>562</v>
      </c>
      <c r="L324" t="s">
        <v>562</v>
      </c>
      <c r="M324" t="s">
        <v>562</v>
      </c>
      <c r="N324">
        <v>101.07</v>
      </c>
    </row>
    <row r="325" spans="1:14">
      <c r="A325" t="s">
        <v>705</v>
      </c>
      <c r="B325">
        <v>18.09</v>
      </c>
      <c r="C325">
        <v>102.26</v>
      </c>
      <c r="D325" t="s">
        <v>562</v>
      </c>
      <c r="E325">
        <v>98.74</v>
      </c>
      <c r="F325" t="s">
        <v>562</v>
      </c>
      <c r="G325">
        <v>49.93</v>
      </c>
      <c r="H325">
        <v>20.38</v>
      </c>
      <c r="I325" t="s">
        <v>562</v>
      </c>
      <c r="J325">
        <v>98.74</v>
      </c>
      <c r="K325" t="s">
        <v>562</v>
      </c>
      <c r="L325" t="s">
        <v>562</v>
      </c>
      <c r="M325" t="s">
        <v>562</v>
      </c>
      <c r="N325" t="s">
        <v>562</v>
      </c>
    </row>
    <row r="326" spans="1:14">
      <c r="A326" t="s">
        <v>706</v>
      </c>
      <c r="B326">
        <v>19.34</v>
      </c>
      <c r="C326" t="s">
        <v>562</v>
      </c>
      <c r="D326" t="s">
        <v>562</v>
      </c>
      <c r="E326">
        <v>29.54</v>
      </c>
      <c r="F326" t="s">
        <v>562</v>
      </c>
      <c r="G326">
        <v>50.8</v>
      </c>
      <c r="H326">
        <v>26.14</v>
      </c>
      <c r="I326" t="s">
        <v>562</v>
      </c>
      <c r="J326" t="s">
        <v>562</v>
      </c>
      <c r="K326" t="s">
        <v>562</v>
      </c>
      <c r="L326" t="s">
        <v>562</v>
      </c>
      <c r="M326" t="s">
        <v>562</v>
      </c>
      <c r="N326" t="s">
        <v>562</v>
      </c>
    </row>
    <row r="327" spans="1:14">
      <c r="A327" t="s">
        <v>707</v>
      </c>
      <c r="B327">
        <v>18.04</v>
      </c>
      <c r="C327" t="s">
        <v>562</v>
      </c>
      <c r="D327" t="s">
        <v>562</v>
      </c>
      <c r="E327">
        <v>40.1</v>
      </c>
      <c r="F327" t="s">
        <v>562</v>
      </c>
      <c r="G327">
        <v>46.72</v>
      </c>
      <c r="H327">
        <v>22.05</v>
      </c>
      <c r="I327" t="s">
        <v>562</v>
      </c>
      <c r="J327" t="s">
        <v>562</v>
      </c>
      <c r="K327" t="s">
        <v>562</v>
      </c>
      <c r="L327" t="s">
        <v>562</v>
      </c>
      <c r="M327" t="s">
        <v>562</v>
      </c>
      <c r="N327" t="s">
        <v>562</v>
      </c>
    </row>
    <row r="328" spans="1:14">
      <c r="A328" t="s">
        <v>708</v>
      </c>
      <c r="B328">
        <v>20.350000000000001</v>
      </c>
      <c r="C328" t="s">
        <v>562</v>
      </c>
      <c r="D328" t="s">
        <v>562</v>
      </c>
      <c r="E328">
        <v>36.96</v>
      </c>
      <c r="F328" t="s">
        <v>562</v>
      </c>
      <c r="G328">
        <v>41.55</v>
      </c>
      <c r="H328">
        <v>29.05</v>
      </c>
      <c r="I328">
        <v>60.14</v>
      </c>
      <c r="J328">
        <v>98.42</v>
      </c>
      <c r="K328" t="s">
        <v>562</v>
      </c>
      <c r="L328" t="s">
        <v>562</v>
      </c>
      <c r="M328" t="s">
        <v>562</v>
      </c>
      <c r="N328" t="s">
        <v>562</v>
      </c>
    </row>
    <row r="329" spans="1:14">
      <c r="A329" t="s">
        <v>709</v>
      </c>
      <c r="B329">
        <v>10.54</v>
      </c>
      <c r="C329" t="s">
        <v>562</v>
      </c>
      <c r="D329">
        <v>16.87</v>
      </c>
      <c r="E329">
        <v>29.57</v>
      </c>
      <c r="F329" t="s">
        <v>562</v>
      </c>
      <c r="G329">
        <v>51.29</v>
      </c>
      <c r="H329">
        <v>102.67</v>
      </c>
      <c r="I329">
        <v>16.78</v>
      </c>
      <c r="J329" t="s">
        <v>562</v>
      </c>
      <c r="K329" t="s">
        <v>562</v>
      </c>
      <c r="L329" t="s">
        <v>562</v>
      </c>
      <c r="M329" t="s">
        <v>562</v>
      </c>
      <c r="N329">
        <v>43.9</v>
      </c>
    </row>
    <row r="330" spans="1:14">
      <c r="A330" t="s">
        <v>710</v>
      </c>
      <c r="B330">
        <v>18.489999999999998</v>
      </c>
      <c r="C330" t="s">
        <v>562</v>
      </c>
      <c r="D330" t="s">
        <v>562</v>
      </c>
      <c r="E330">
        <v>23.32</v>
      </c>
      <c r="F330" t="s">
        <v>562</v>
      </c>
      <c r="G330">
        <v>52.49</v>
      </c>
      <c r="H330">
        <v>35.83</v>
      </c>
      <c r="I330">
        <v>101.07</v>
      </c>
      <c r="J330">
        <v>97.97</v>
      </c>
      <c r="K330" t="s">
        <v>562</v>
      </c>
      <c r="L330" t="s">
        <v>562</v>
      </c>
      <c r="M330" t="s">
        <v>562</v>
      </c>
      <c r="N330" t="s">
        <v>562</v>
      </c>
    </row>
    <row r="331" spans="1:14">
      <c r="A331" t="s">
        <v>711</v>
      </c>
      <c r="B331">
        <v>13.4</v>
      </c>
      <c r="C331" t="s">
        <v>562</v>
      </c>
      <c r="D331">
        <v>101.07</v>
      </c>
      <c r="E331">
        <v>16.89</v>
      </c>
      <c r="F331" t="s">
        <v>562</v>
      </c>
      <c r="G331">
        <v>41.45</v>
      </c>
      <c r="H331">
        <v>31.1</v>
      </c>
      <c r="I331">
        <v>41.88</v>
      </c>
      <c r="J331">
        <v>99.61</v>
      </c>
      <c r="K331" t="s">
        <v>562</v>
      </c>
      <c r="L331" t="s">
        <v>562</v>
      </c>
      <c r="M331" t="s">
        <v>562</v>
      </c>
      <c r="N331" t="s">
        <v>562</v>
      </c>
    </row>
    <row r="332" spans="1:14">
      <c r="A332" t="s">
        <v>712</v>
      </c>
      <c r="B332">
        <v>12.72</v>
      </c>
      <c r="C332" t="s">
        <v>562</v>
      </c>
      <c r="D332">
        <v>20.41</v>
      </c>
      <c r="E332">
        <v>26.69</v>
      </c>
      <c r="F332" t="s">
        <v>562</v>
      </c>
      <c r="G332">
        <v>51.77</v>
      </c>
      <c r="H332">
        <v>45.99</v>
      </c>
      <c r="I332">
        <v>22.56</v>
      </c>
      <c r="J332">
        <v>97.44</v>
      </c>
      <c r="K332" t="s">
        <v>562</v>
      </c>
      <c r="L332" t="s">
        <v>562</v>
      </c>
      <c r="M332" t="s">
        <v>562</v>
      </c>
      <c r="N332">
        <v>101.43</v>
      </c>
    </row>
    <row r="333" spans="1:14">
      <c r="A333" t="s">
        <v>713</v>
      </c>
      <c r="B333">
        <v>28.49</v>
      </c>
      <c r="C333" t="s">
        <v>562</v>
      </c>
      <c r="D333">
        <v>101.07</v>
      </c>
      <c r="E333">
        <v>41.76</v>
      </c>
      <c r="F333" t="s">
        <v>562</v>
      </c>
      <c r="G333" t="s">
        <v>562</v>
      </c>
      <c r="H333">
        <v>47.71</v>
      </c>
      <c r="I333">
        <v>48.36</v>
      </c>
      <c r="J333" t="s">
        <v>562</v>
      </c>
      <c r="K333" t="s">
        <v>562</v>
      </c>
      <c r="L333" t="s">
        <v>562</v>
      </c>
      <c r="M333" t="s">
        <v>562</v>
      </c>
      <c r="N333" t="s">
        <v>562</v>
      </c>
    </row>
    <row r="334" spans="1:14">
      <c r="A334" t="s">
        <v>714</v>
      </c>
      <c r="B334">
        <v>19.809999999999999</v>
      </c>
      <c r="C334" t="s">
        <v>562</v>
      </c>
      <c r="D334">
        <v>35.29</v>
      </c>
      <c r="E334">
        <v>50.62</v>
      </c>
      <c r="F334" t="s">
        <v>562</v>
      </c>
      <c r="G334">
        <v>80.16</v>
      </c>
      <c r="H334">
        <v>38.770000000000003</v>
      </c>
      <c r="I334">
        <v>38.409999999999997</v>
      </c>
      <c r="J334" t="s">
        <v>562</v>
      </c>
      <c r="K334" t="s">
        <v>562</v>
      </c>
      <c r="L334" t="s">
        <v>562</v>
      </c>
      <c r="M334" t="s">
        <v>562</v>
      </c>
      <c r="N334" t="s">
        <v>562</v>
      </c>
    </row>
    <row r="335" spans="1:14">
      <c r="A335" t="s">
        <v>715</v>
      </c>
      <c r="B335">
        <v>20.67</v>
      </c>
      <c r="C335">
        <v>102.26</v>
      </c>
      <c r="D335" t="s">
        <v>562</v>
      </c>
      <c r="E335">
        <v>102.26</v>
      </c>
      <c r="F335" t="s">
        <v>562</v>
      </c>
      <c r="G335">
        <v>48.12</v>
      </c>
      <c r="H335">
        <v>24.11</v>
      </c>
      <c r="I335">
        <v>102.26</v>
      </c>
      <c r="J335" t="s">
        <v>562</v>
      </c>
      <c r="K335" t="s">
        <v>562</v>
      </c>
      <c r="L335" t="s">
        <v>562</v>
      </c>
      <c r="M335" t="s">
        <v>562</v>
      </c>
      <c r="N335" t="s">
        <v>562</v>
      </c>
    </row>
    <row r="336" spans="1:14">
      <c r="A336" t="s">
        <v>716</v>
      </c>
      <c r="B336">
        <v>23.33</v>
      </c>
      <c r="C336" t="s">
        <v>562</v>
      </c>
      <c r="D336" t="s">
        <v>562</v>
      </c>
      <c r="E336">
        <v>43.28</v>
      </c>
      <c r="F336" t="s">
        <v>562</v>
      </c>
      <c r="G336" t="s">
        <v>562</v>
      </c>
      <c r="H336">
        <v>29.81</v>
      </c>
      <c r="I336" t="s">
        <v>562</v>
      </c>
      <c r="J336">
        <v>68</v>
      </c>
      <c r="K336" t="s">
        <v>562</v>
      </c>
      <c r="L336" t="s">
        <v>562</v>
      </c>
      <c r="M336" t="s">
        <v>562</v>
      </c>
      <c r="N336" t="s">
        <v>562</v>
      </c>
    </row>
    <row r="337" spans="1:14">
      <c r="A337" t="s">
        <v>717</v>
      </c>
      <c r="B337">
        <v>17.489999999999998</v>
      </c>
      <c r="C337" t="s">
        <v>562</v>
      </c>
      <c r="D337">
        <v>33.409999999999997</v>
      </c>
      <c r="E337">
        <v>42.42</v>
      </c>
      <c r="F337" t="s">
        <v>562</v>
      </c>
      <c r="G337">
        <v>54.75</v>
      </c>
      <c r="H337">
        <v>42.44</v>
      </c>
      <c r="I337">
        <v>37.11</v>
      </c>
      <c r="J337">
        <v>79.959999999999994</v>
      </c>
      <c r="K337" t="s">
        <v>562</v>
      </c>
      <c r="L337" t="s">
        <v>562</v>
      </c>
      <c r="M337">
        <v>71.69</v>
      </c>
      <c r="N337" t="s">
        <v>562</v>
      </c>
    </row>
    <row r="338" spans="1:14">
      <c r="A338" t="s">
        <v>718</v>
      </c>
      <c r="B338">
        <v>15.49</v>
      </c>
      <c r="C338" t="s">
        <v>562</v>
      </c>
      <c r="D338" t="s">
        <v>562</v>
      </c>
      <c r="E338">
        <v>18.43</v>
      </c>
      <c r="F338" t="s">
        <v>562</v>
      </c>
      <c r="G338">
        <v>50.63</v>
      </c>
      <c r="H338">
        <v>30.34</v>
      </c>
      <c r="I338">
        <v>71.400000000000006</v>
      </c>
      <c r="J338">
        <v>99.61</v>
      </c>
      <c r="K338" t="s">
        <v>562</v>
      </c>
      <c r="L338" t="s">
        <v>562</v>
      </c>
      <c r="M338" t="s">
        <v>562</v>
      </c>
      <c r="N338" t="s">
        <v>562</v>
      </c>
    </row>
    <row r="339" spans="1:14">
      <c r="A339" t="s">
        <v>719</v>
      </c>
      <c r="B339">
        <v>14.65</v>
      </c>
      <c r="C339" t="s">
        <v>562</v>
      </c>
      <c r="D339">
        <v>101.07</v>
      </c>
      <c r="E339">
        <v>22.62</v>
      </c>
      <c r="F339" t="s">
        <v>562</v>
      </c>
      <c r="G339">
        <v>56.79</v>
      </c>
      <c r="H339">
        <v>25.11</v>
      </c>
      <c r="I339">
        <v>37.67</v>
      </c>
      <c r="J339">
        <v>65.59</v>
      </c>
      <c r="K339">
        <v>101.07</v>
      </c>
      <c r="L339" t="s">
        <v>562</v>
      </c>
      <c r="M339">
        <v>99.61</v>
      </c>
      <c r="N339">
        <v>99.61</v>
      </c>
    </row>
    <row r="340" spans="1:14">
      <c r="A340" t="s">
        <v>720</v>
      </c>
      <c r="B340">
        <v>17.829999999999998</v>
      </c>
      <c r="C340" t="s">
        <v>562</v>
      </c>
      <c r="D340">
        <v>28.02</v>
      </c>
      <c r="E340">
        <v>37.99</v>
      </c>
      <c r="F340" t="s">
        <v>562</v>
      </c>
      <c r="G340">
        <v>48.57</v>
      </c>
      <c r="H340">
        <v>48.38</v>
      </c>
      <c r="I340">
        <v>38.76</v>
      </c>
      <c r="J340">
        <v>100.45</v>
      </c>
      <c r="K340" t="s">
        <v>562</v>
      </c>
      <c r="L340" t="s">
        <v>562</v>
      </c>
      <c r="M340">
        <v>100.45</v>
      </c>
      <c r="N340">
        <v>100.45</v>
      </c>
    </row>
    <row r="342" spans="1:14">
      <c r="A342" t="s">
        <v>722</v>
      </c>
    </row>
    <row r="344" spans="1:14">
      <c r="A344" t="s">
        <v>547</v>
      </c>
    </row>
    <row r="345" spans="1:14">
      <c r="A345" t="s">
        <v>548</v>
      </c>
      <c r="B345" t="s">
        <v>332</v>
      </c>
      <c r="C345" t="s">
        <v>549</v>
      </c>
      <c r="D345" t="s">
        <v>550</v>
      </c>
      <c r="E345" t="s">
        <v>551</v>
      </c>
      <c r="F345" t="s">
        <v>552</v>
      </c>
      <c r="G345" t="s">
        <v>553</v>
      </c>
      <c r="H345" t="s">
        <v>554</v>
      </c>
      <c r="I345" t="s">
        <v>555</v>
      </c>
      <c r="J345" t="s">
        <v>556</v>
      </c>
      <c r="K345" t="s">
        <v>557</v>
      </c>
      <c r="L345" t="s">
        <v>558</v>
      </c>
      <c r="M345" t="s">
        <v>559</v>
      </c>
      <c r="N345" t="s">
        <v>560</v>
      </c>
    </row>
    <row r="346" spans="1:14">
      <c r="A346" t="s">
        <v>332</v>
      </c>
      <c r="B346" s="6">
        <v>5689</v>
      </c>
      <c r="C346">
        <v>12</v>
      </c>
      <c r="D346">
        <v>799</v>
      </c>
      <c r="E346" s="6">
        <v>1689</v>
      </c>
      <c r="F346">
        <v>4</v>
      </c>
      <c r="G346">
        <v>637</v>
      </c>
      <c r="H346" s="6">
        <v>1492</v>
      </c>
      <c r="I346">
        <v>815</v>
      </c>
      <c r="J346">
        <v>136</v>
      </c>
      <c r="K346">
        <v>10</v>
      </c>
      <c r="L346">
        <v>1</v>
      </c>
      <c r="M346">
        <v>13</v>
      </c>
      <c r="N346">
        <v>81</v>
      </c>
    </row>
    <row r="347" spans="1:14">
      <c r="A347" t="s">
        <v>561</v>
      </c>
      <c r="B347">
        <v>50</v>
      </c>
      <c r="C347" t="s">
        <v>562</v>
      </c>
      <c r="D347">
        <v>15</v>
      </c>
      <c r="E347">
        <v>10</v>
      </c>
      <c r="F347" t="s">
        <v>562</v>
      </c>
      <c r="G347">
        <v>3</v>
      </c>
      <c r="H347">
        <v>5</v>
      </c>
      <c r="I347">
        <v>17</v>
      </c>
      <c r="J347" t="s">
        <v>562</v>
      </c>
      <c r="K347" t="s">
        <v>562</v>
      </c>
      <c r="L347" t="s">
        <v>562</v>
      </c>
      <c r="M347" t="s">
        <v>562</v>
      </c>
      <c r="N347" t="s">
        <v>562</v>
      </c>
    </row>
    <row r="348" spans="1:14">
      <c r="A348" t="s">
        <v>563</v>
      </c>
      <c r="B348">
        <v>35</v>
      </c>
      <c r="C348" t="s">
        <v>562</v>
      </c>
      <c r="D348">
        <v>19</v>
      </c>
      <c r="E348">
        <v>3</v>
      </c>
      <c r="F348" t="s">
        <v>562</v>
      </c>
      <c r="G348">
        <v>2</v>
      </c>
      <c r="H348">
        <v>3</v>
      </c>
      <c r="I348">
        <v>8</v>
      </c>
      <c r="J348" t="s">
        <v>562</v>
      </c>
      <c r="K348" t="s">
        <v>562</v>
      </c>
      <c r="L348" t="s">
        <v>562</v>
      </c>
      <c r="M348" t="s">
        <v>562</v>
      </c>
      <c r="N348" t="s">
        <v>562</v>
      </c>
    </row>
    <row r="349" spans="1:14">
      <c r="A349" t="s">
        <v>564</v>
      </c>
      <c r="B349">
        <v>31</v>
      </c>
      <c r="C349" t="s">
        <v>562</v>
      </c>
      <c r="D349">
        <v>15</v>
      </c>
      <c r="E349">
        <v>5</v>
      </c>
      <c r="F349" t="s">
        <v>562</v>
      </c>
      <c r="G349">
        <v>1</v>
      </c>
      <c r="H349">
        <v>1</v>
      </c>
      <c r="I349">
        <v>6</v>
      </c>
      <c r="J349">
        <v>1</v>
      </c>
      <c r="K349" t="s">
        <v>562</v>
      </c>
      <c r="L349" t="s">
        <v>562</v>
      </c>
      <c r="M349" t="s">
        <v>562</v>
      </c>
      <c r="N349">
        <v>2</v>
      </c>
    </row>
    <row r="350" spans="1:14">
      <c r="A350" t="s">
        <v>565</v>
      </c>
      <c r="B350">
        <v>29</v>
      </c>
      <c r="C350" t="s">
        <v>562</v>
      </c>
      <c r="D350">
        <v>7</v>
      </c>
      <c r="E350">
        <v>7</v>
      </c>
      <c r="F350" t="s">
        <v>562</v>
      </c>
      <c r="G350">
        <v>1</v>
      </c>
      <c r="H350">
        <v>7</v>
      </c>
      <c r="I350">
        <v>6</v>
      </c>
      <c r="J350" t="s">
        <v>562</v>
      </c>
      <c r="K350" t="s">
        <v>562</v>
      </c>
      <c r="L350" t="s">
        <v>562</v>
      </c>
      <c r="M350" t="s">
        <v>562</v>
      </c>
      <c r="N350">
        <v>1</v>
      </c>
    </row>
    <row r="351" spans="1:14">
      <c r="A351" t="s">
        <v>566</v>
      </c>
      <c r="B351">
        <v>29</v>
      </c>
      <c r="C351" t="s">
        <v>562</v>
      </c>
      <c r="D351">
        <v>1</v>
      </c>
      <c r="E351">
        <v>11</v>
      </c>
      <c r="F351" t="s">
        <v>562</v>
      </c>
      <c r="G351">
        <v>2</v>
      </c>
      <c r="H351">
        <v>10</v>
      </c>
      <c r="I351">
        <v>2</v>
      </c>
      <c r="J351">
        <v>3</v>
      </c>
      <c r="K351" t="s">
        <v>562</v>
      </c>
      <c r="L351" t="s">
        <v>562</v>
      </c>
      <c r="M351" t="s">
        <v>562</v>
      </c>
      <c r="N351" t="s">
        <v>562</v>
      </c>
    </row>
    <row r="352" spans="1:14">
      <c r="A352" t="s">
        <v>567</v>
      </c>
      <c r="B352">
        <v>22</v>
      </c>
      <c r="C352" t="s">
        <v>562</v>
      </c>
      <c r="D352">
        <v>1</v>
      </c>
      <c r="E352">
        <v>2</v>
      </c>
      <c r="F352" t="s">
        <v>562</v>
      </c>
      <c r="G352">
        <v>1</v>
      </c>
      <c r="H352">
        <v>16</v>
      </c>
      <c r="I352" t="s">
        <v>562</v>
      </c>
      <c r="J352">
        <v>2</v>
      </c>
      <c r="K352" t="s">
        <v>562</v>
      </c>
      <c r="L352" t="s">
        <v>562</v>
      </c>
      <c r="M352" t="s">
        <v>562</v>
      </c>
      <c r="N352" t="s">
        <v>562</v>
      </c>
    </row>
    <row r="353" spans="1:14">
      <c r="A353" t="s">
        <v>568</v>
      </c>
      <c r="B353">
        <v>14</v>
      </c>
      <c r="C353" t="s">
        <v>562</v>
      </c>
      <c r="D353" t="s">
        <v>562</v>
      </c>
      <c r="E353">
        <v>4</v>
      </c>
      <c r="F353" t="s">
        <v>562</v>
      </c>
      <c r="G353">
        <v>4</v>
      </c>
      <c r="H353">
        <v>5</v>
      </c>
      <c r="I353" t="s">
        <v>562</v>
      </c>
      <c r="J353" t="s">
        <v>562</v>
      </c>
      <c r="K353" t="s">
        <v>562</v>
      </c>
      <c r="L353" t="s">
        <v>562</v>
      </c>
      <c r="M353" t="s">
        <v>562</v>
      </c>
      <c r="N353">
        <v>1</v>
      </c>
    </row>
    <row r="354" spans="1:14">
      <c r="A354" t="s">
        <v>569</v>
      </c>
      <c r="B354">
        <v>38</v>
      </c>
      <c r="C354" t="s">
        <v>562</v>
      </c>
      <c r="D354" t="s">
        <v>562</v>
      </c>
      <c r="E354">
        <v>16</v>
      </c>
      <c r="F354" t="s">
        <v>562</v>
      </c>
      <c r="G354">
        <v>6</v>
      </c>
      <c r="H354">
        <v>16</v>
      </c>
      <c r="I354" t="s">
        <v>562</v>
      </c>
      <c r="J354" t="s">
        <v>562</v>
      </c>
      <c r="K354" t="s">
        <v>562</v>
      </c>
      <c r="L354" t="s">
        <v>562</v>
      </c>
      <c r="M354" t="s">
        <v>562</v>
      </c>
      <c r="N354" t="s">
        <v>562</v>
      </c>
    </row>
    <row r="355" spans="1:14">
      <c r="A355" t="s">
        <v>570</v>
      </c>
      <c r="B355">
        <v>19</v>
      </c>
      <c r="C355" t="s">
        <v>562</v>
      </c>
      <c r="D355">
        <v>6</v>
      </c>
      <c r="E355">
        <v>6</v>
      </c>
      <c r="F355" t="s">
        <v>562</v>
      </c>
      <c r="G355">
        <v>3</v>
      </c>
      <c r="H355" t="s">
        <v>562</v>
      </c>
      <c r="I355">
        <v>3</v>
      </c>
      <c r="J355">
        <v>1</v>
      </c>
      <c r="K355" t="s">
        <v>562</v>
      </c>
      <c r="L355" t="s">
        <v>562</v>
      </c>
      <c r="M355" t="s">
        <v>562</v>
      </c>
      <c r="N355" t="s">
        <v>562</v>
      </c>
    </row>
    <row r="356" spans="1:14">
      <c r="A356" t="s">
        <v>571</v>
      </c>
      <c r="B356">
        <v>35</v>
      </c>
      <c r="C356" t="s">
        <v>562</v>
      </c>
      <c r="D356">
        <v>13</v>
      </c>
      <c r="E356">
        <v>6</v>
      </c>
      <c r="F356" t="s">
        <v>562</v>
      </c>
      <c r="G356">
        <v>4</v>
      </c>
      <c r="H356" t="s">
        <v>562</v>
      </c>
      <c r="I356">
        <v>10</v>
      </c>
      <c r="J356" t="s">
        <v>562</v>
      </c>
      <c r="K356" t="s">
        <v>562</v>
      </c>
      <c r="L356" t="s">
        <v>562</v>
      </c>
      <c r="M356" t="s">
        <v>562</v>
      </c>
      <c r="N356">
        <v>2</v>
      </c>
    </row>
    <row r="357" spans="1:14">
      <c r="A357" t="s">
        <v>572</v>
      </c>
      <c r="B357">
        <v>18</v>
      </c>
      <c r="C357" t="s">
        <v>562</v>
      </c>
      <c r="D357" t="s">
        <v>562</v>
      </c>
      <c r="E357">
        <v>2</v>
      </c>
      <c r="F357" t="s">
        <v>562</v>
      </c>
      <c r="G357">
        <v>2</v>
      </c>
      <c r="H357">
        <v>9</v>
      </c>
      <c r="I357">
        <v>2</v>
      </c>
      <c r="J357">
        <v>2</v>
      </c>
      <c r="K357" t="s">
        <v>562</v>
      </c>
      <c r="L357" t="s">
        <v>562</v>
      </c>
      <c r="M357" t="s">
        <v>562</v>
      </c>
      <c r="N357">
        <v>1</v>
      </c>
    </row>
    <row r="358" spans="1:14">
      <c r="A358" t="s">
        <v>573</v>
      </c>
      <c r="B358">
        <v>19</v>
      </c>
      <c r="C358" t="s">
        <v>562</v>
      </c>
      <c r="D358">
        <v>3</v>
      </c>
      <c r="E358">
        <v>3</v>
      </c>
      <c r="F358" t="s">
        <v>562</v>
      </c>
      <c r="G358">
        <v>3</v>
      </c>
      <c r="H358">
        <v>7</v>
      </c>
      <c r="I358">
        <v>2</v>
      </c>
      <c r="J358">
        <v>1</v>
      </c>
      <c r="K358" t="s">
        <v>562</v>
      </c>
      <c r="L358" t="s">
        <v>562</v>
      </c>
      <c r="M358" t="s">
        <v>562</v>
      </c>
      <c r="N358" t="s">
        <v>562</v>
      </c>
    </row>
    <row r="359" spans="1:14">
      <c r="A359" t="s">
        <v>574</v>
      </c>
      <c r="B359">
        <v>56</v>
      </c>
      <c r="C359" t="s">
        <v>562</v>
      </c>
      <c r="D359">
        <v>24</v>
      </c>
      <c r="E359">
        <v>6</v>
      </c>
      <c r="F359" t="s">
        <v>562</v>
      </c>
      <c r="G359">
        <v>7</v>
      </c>
      <c r="H359">
        <v>4</v>
      </c>
      <c r="I359">
        <v>14</v>
      </c>
      <c r="J359" t="s">
        <v>562</v>
      </c>
      <c r="K359" t="s">
        <v>562</v>
      </c>
      <c r="L359" t="s">
        <v>562</v>
      </c>
      <c r="M359" t="s">
        <v>562</v>
      </c>
      <c r="N359">
        <v>1</v>
      </c>
    </row>
    <row r="360" spans="1:14">
      <c r="A360" t="s">
        <v>575</v>
      </c>
      <c r="B360">
        <v>47</v>
      </c>
      <c r="C360" t="s">
        <v>562</v>
      </c>
      <c r="D360">
        <v>12</v>
      </c>
      <c r="E360">
        <v>10</v>
      </c>
      <c r="F360" t="s">
        <v>562</v>
      </c>
      <c r="G360">
        <v>6</v>
      </c>
      <c r="H360">
        <v>5</v>
      </c>
      <c r="I360">
        <v>12</v>
      </c>
      <c r="J360">
        <v>2</v>
      </c>
      <c r="K360" t="s">
        <v>562</v>
      </c>
      <c r="L360" t="s">
        <v>562</v>
      </c>
      <c r="M360" t="s">
        <v>562</v>
      </c>
      <c r="N360" t="s">
        <v>562</v>
      </c>
    </row>
    <row r="361" spans="1:14">
      <c r="A361" t="s">
        <v>576</v>
      </c>
      <c r="B361">
        <v>42</v>
      </c>
      <c r="C361" t="s">
        <v>562</v>
      </c>
      <c r="D361">
        <v>12</v>
      </c>
      <c r="E361">
        <v>15</v>
      </c>
      <c r="F361" t="s">
        <v>562</v>
      </c>
      <c r="G361">
        <v>2</v>
      </c>
      <c r="H361">
        <v>4</v>
      </c>
      <c r="I361">
        <v>7</v>
      </c>
      <c r="J361" t="s">
        <v>562</v>
      </c>
      <c r="K361" t="s">
        <v>562</v>
      </c>
      <c r="L361" t="s">
        <v>562</v>
      </c>
      <c r="M361">
        <v>1</v>
      </c>
      <c r="N361">
        <v>1</v>
      </c>
    </row>
    <row r="362" spans="1:14">
      <c r="A362" t="s">
        <v>577</v>
      </c>
      <c r="B362">
        <v>74</v>
      </c>
      <c r="C362" t="s">
        <v>562</v>
      </c>
      <c r="D362">
        <v>10</v>
      </c>
      <c r="E362">
        <v>24</v>
      </c>
      <c r="F362" t="s">
        <v>562</v>
      </c>
      <c r="G362">
        <v>6</v>
      </c>
      <c r="H362">
        <v>11</v>
      </c>
      <c r="I362">
        <v>19</v>
      </c>
      <c r="J362">
        <v>4</v>
      </c>
      <c r="K362" t="s">
        <v>562</v>
      </c>
      <c r="L362" t="s">
        <v>562</v>
      </c>
      <c r="M362" t="s">
        <v>562</v>
      </c>
      <c r="N362" t="s">
        <v>562</v>
      </c>
    </row>
    <row r="363" spans="1:14">
      <c r="A363" t="s">
        <v>578</v>
      </c>
      <c r="B363">
        <v>79</v>
      </c>
      <c r="C363" t="s">
        <v>562</v>
      </c>
      <c r="D363">
        <v>6</v>
      </c>
      <c r="E363">
        <v>33</v>
      </c>
      <c r="F363" t="s">
        <v>562</v>
      </c>
      <c r="G363">
        <v>3</v>
      </c>
      <c r="H363">
        <v>17</v>
      </c>
      <c r="I363">
        <v>14</v>
      </c>
      <c r="J363">
        <v>5</v>
      </c>
      <c r="K363" t="s">
        <v>562</v>
      </c>
      <c r="L363" t="s">
        <v>562</v>
      </c>
      <c r="M363" t="s">
        <v>562</v>
      </c>
      <c r="N363">
        <v>1</v>
      </c>
    </row>
    <row r="364" spans="1:14">
      <c r="A364" t="s">
        <v>579</v>
      </c>
      <c r="B364">
        <v>19</v>
      </c>
      <c r="C364" t="s">
        <v>562</v>
      </c>
      <c r="D364" t="s">
        <v>562</v>
      </c>
      <c r="E364">
        <v>9</v>
      </c>
      <c r="F364" t="s">
        <v>562</v>
      </c>
      <c r="G364">
        <v>1</v>
      </c>
      <c r="H364">
        <v>8</v>
      </c>
      <c r="I364">
        <v>1</v>
      </c>
      <c r="J364" t="s">
        <v>562</v>
      </c>
      <c r="K364" t="s">
        <v>562</v>
      </c>
      <c r="L364" t="s">
        <v>562</v>
      </c>
      <c r="M364" t="s">
        <v>562</v>
      </c>
      <c r="N364" t="s">
        <v>562</v>
      </c>
    </row>
    <row r="365" spans="1:14">
      <c r="A365" t="s">
        <v>580</v>
      </c>
      <c r="B365">
        <v>18</v>
      </c>
      <c r="C365" t="s">
        <v>562</v>
      </c>
      <c r="D365">
        <v>2</v>
      </c>
      <c r="E365">
        <v>4</v>
      </c>
      <c r="F365" t="s">
        <v>562</v>
      </c>
      <c r="G365">
        <v>2</v>
      </c>
      <c r="H365">
        <v>3</v>
      </c>
      <c r="I365">
        <v>7</v>
      </c>
      <c r="J365" t="s">
        <v>562</v>
      </c>
      <c r="K365" t="s">
        <v>562</v>
      </c>
      <c r="L365" t="s">
        <v>562</v>
      </c>
      <c r="M365" t="s">
        <v>562</v>
      </c>
      <c r="N365" t="s">
        <v>562</v>
      </c>
    </row>
    <row r="366" spans="1:14">
      <c r="A366" t="s">
        <v>581</v>
      </c>
      <c r="B366">
        <v>59</v>
      </c>
      <c r="C366" t="s">
        <v>562</v>
      </c>
      <c r="D366">
        <v>17</v>
      </c>
      <c r="E366">
        <v>14</v>
      </c>
      <c r="F366" t="s">
        <v>562</v>
      </c>
      <c r="G366">
        <v>6</v>
      </c>
      <c r="H366">
        <v>9</v>
      </c>
      <c r="I366">
        <v>11</v>
      </c>
      <c r="J366">
        <v>1</v>
      </c>
      <c r="K366" t="s">
        <v>562</v>
      </c>
      <c r="L366" t="s">
        <v>562</v>
      </c>
      <c r="M366" t="s">
        <v>562</v>
      </c>
      <c r="N366">
        <v>1</v>
      </c>
    </row>
    <row r="367" spans="1:14">
      <c r="A367" t="s">
        <v>582</v>
      </c>
      <c r="B367">
        <v>24</v>
      </c>
      <c r="C367" t="s">
        <v>562</v>
      </c>
      <c r="D367">
        <v>2</v>
      </c>
      <c r="E367">
        <v>6</v>
      </c>
      <c r="F367" t="s">
        <v>562</v>
      </c>
      <c r="G367">
        <v>2</v>
      </c>
      <c r="H367">
        <v>4</v>
      </c>
      <c r="I367">
        <v>9</v>
      </c>
      <c r="J367">
        <v>1</v>
      </c>
      <c r="K367" t="s">
        <v>562</v>
      </c>
      <c r="L367" t="s">
        <v>562</v>
      </c>
      <c r="M367" t="s">
        <v>562</v>
      </c>
      <c r="N367" t="s">
        <v>562</v>
      </c>
    </row>
    <row r="368" spans="1:14">
      <c r="A368" t="s">
        <v>583</v>
      </c>
      <c r="B368">
        <v>54</v>
      </c>
      <c r="C368" t="s">
        <v>562</v>
      </c>
      <c r="D368" t="s">
        <v>562</v>
      </c>
      <c r="E368">
        <v>23</v>
      </c>
      <c r="F368" t="s">
        <v>562</v>
      </c>
      <c r="G368">
        <v>5</v>
      </c>
      <c r="H368">
        <v>25</v>
      </c>
      <c r="I368" t="s">
        <v>562</v>
      </c>
      <c r="J368">
        <v>1</v>
      </c>
      <c r="K368" t="s">
        <v>562</v>
      </c>
      <c r="L368" t="s">
        <v>562</v>
      </c>
      <c r="M368" t="s">
        <v>562</v>
      </c>
      <c r="N368" t="s">
        <v>562</v>
      </c>
    </row>
    <row r="369" spans="1:14">
      <c r="A369" t="s">
        <v>584</v>
      </c>
      <c r="B369">
        <v>12</v>
      </c>
      <c r="C369" t="s">
        <v>562</v>
      </c>
      <c r="D369" t="s">
        <v>562</v>
      </c>
      <c r="E369">
        <v>2</v>
      </c>
      <c r="F369" t="s">
        <v>562</v>
      </c>
      <c r="G369">
        <v>2</v>
      </c>
      <c r="H369">
        <v>7</v>
      </c>
      <c r="I369" t="s">
        <v>562</v>
      </c>
      <c r="J369">
        <v>1</v>
      </c>
      <c r="K369" t="s">
        <v>562</v>
      </c>
      <c r="L369" t="s">
        <v>562</v>
      </c>
      <c r="M369" t="s">
        <v>562</v>
      </c>
      <c r="N369" t="s">
        <v>562</v>
      </c>
    </row>
    <row r="370" spans="1:14">
      <c r="A370" t="s">
        <v>585</v>
      </c>
      <c r="B370">
        <v>80</v>
      </c>
      <c r="C370" t="s">
        <v>562</v>
      </c>
      <c r="D370">
        <v>44</v>
      </c>
      <c r="E370">
        <v>4</v>
      </c>
      <c r="F370" t="s">
        <v>562</v>
      </c>
      <c r="G370">
        <v>6</v>
      </c>
      <c r="H370">
        <v>4</v>
      </c>
      <c r="I370">
        <v>18</v>
      </c>
      <c r="J370" t="s">
        <v>562</v>
      </c>
      <c r="K370" t="s">
        <v>562</v>
      </c>
      <c r="L370" t="s">
        <v>562</v>
      </c>
      <c r="M370" t="s">
        <v>562</v>
      </c>
      <c r="N370">
        <v>4</v>
      </c>
    </row>
    <row r="371" spans="1:14">
      <c r="A371" t="s">
        <v>586</v>
      </c>
      <c r="B371">
        <v>23</v>
      </c>
      <c r="C371" t="s">
        <v>562</v>
      </c>
      <c r="D371">
        <v>3</v>
      </c>
      <c r="E371">
        <v>5</v>
      </c>
      <c r="F371" t="s">
        <v>562</v>
      </c>
      <c r="G371">
        <v>5</v>
      </c>
      <c r="H371">
        <v>2</v>
      </c>
      <c r="I371">
        <v>5</v>
      </c>
      <c r="J371">
        <v>1</v>
      </c>
      <c r="K371" t="s">
        <v>562</v>
      </c>
      <c r="L371">
        <v>1</v>
      </c>
      <c r="M371">
        <v>1</v>
      </c>
      <c r="N371" t="s">
        <v>562</v>
      </c>
    </row>
    <row r="372" spans="1:14">
      <c r="A372" t="s">
        <v>587</v>
      </c>
      <c r="B372">
        <v>26</v>
      </c>
      <c r="C372" t="s">
        <v>562</v>
      </c>
      <c r="D372">
        <v>2</v>
      </c>
      <c r="E372">
        <v>7</v>
      </c>
      <c r="F372" t="s">
        <v>562</v>
      </c>
      <c r="G372">
        <v>2</v>
      </c>
      <c r="H372">
        <v>11</v>
      </c>
      <c r="I372">
        <v>4</v>
      </c>
      <c r="J372" t="s">
        <v>562</v>
      </c>
      <c r="K372" t="s">
        <v>562</v>
      </c>
      <c r="L372" t="s">
        <v>562</v>
      </c>
      <c r="M372" t="s">
        <v>562</v>
      </c>
      <c r="N372" t="s">
        <v>562</v>
      </c>
    </row>
    <row r="373" spans="1:14">
      <c r="A373" t="s">
        <v>588</v>
      </c>
      <c r="B373">
        <v>39</v>
      </c>
      <c r="C373" t="s">
        <v>562</v>
      </c>
      <c r="D373" t="s">
        <v>562</v>
      </c>
      <c r="E373">
        <v>11</v>
      </c>
      <c r="F373" t="s">
        <v>562</v>
      </c>
      <c r="G373">
        <v>5</v>
      </c>
      <c r="H373">
        <v>21</v>
      </c>
      <c r="I373" t="s">
        <v>562</v>
      </c>
      <c r="J373">
        <v>2</v>
      </c>
      <c r="K373" t="s">
        <v>562</v>
      </c>
      <c r="L373" t="s">
        <v>562</v>
      </c>
      <c r="M373" t="s">
        <v>562</v>
      </c>
      <c r="N373" t="s">
        <v>562</v>
      </c>
    </row>
    <row r="374" spans="1:14">
      <c r="A374" t="s">
        <v>589</v>
      </c>
      <c r="B374">
        <v>36</v>
      </c>
      <c r="C374" t="s">
        <v>562</v>
      </c>
      <c r="D374" t="s">
        <v>562</v>
      </c>
      <c r="E374">
        <v>9</v>
      </c>
      <c r="F374" t="s">
        <v>562</v>
      </c>
      <c r="G374">
        <v>6</v>
      </c>
      <c r="H374">
        <v>19</v>
      </c>
      <c r="I374">
        <v>2</v>
      </c>
      <c r="J374" t="s">
        <v>562</v>
      </c>
      <c r="K374" t="s">
        <v>562</v>
      </c>
      <c r="L374" t="s">
        <v>562</v>
      </c>
      <c r="M374" t="s">
        <v>562</v>
      </c>
      <c r="N374" t="s">
        <v>562</v>
      </c>
    </row>
    <row r="375" spans="1:14">
      <c r="A375" t="s">
        <v>590</v>
      </c>
      <c r="B375">
        <v>6</v>
      </c>
      <c r="C375" t="s">
        <v>562</v>
      </c>
      <c r="D375" t="s">
        <v>562</v>
      </c>
      <c r="E375">
        <v>1</v>
      </c>
      <c r="F375" t="s">
        <v>562</v>
      </c>
      <c r="G375">
        <v>2</v>
      </c>
      <c r="H375">
        <v>3</v>
      </c>
      <c r="I375" t="s">
        <v>562</v>
      </c>
      <c r="J375" t="s">
        <v>562</v>
      </c>
      <c r="K375" t="s">
        <v>562</v>
      </c>
      <c r="L375" t="s">
        <v>562</v>
      </c>
      <c r="M375" t="s">
        <v>562</v>
      </c>
      <c r="N375" t="s">
        <v>562</v>
      </c>
    </row>
    <row r="376" spans="1:14">
      <c r="A376" t="s">
        <v>591</v>
      </c>
      <c r="B376">
        <v>22</v>
      </c>
      <c r="C376" t="s">
        <v>562</v>
      </c>
      <c r="D376">
        <v>2</v>
      </c>
      <c r="E376">
        <v>6</v>
      </c>
      <c r="F376" t="s">
        <v>562</v>
      </c>
      <c r="G376">
        <v>4</v>
      </c>
      <c r="H376">
        <v>5</v>
      </c>
      <c r="I376">
        <v>3</v>
      </c>
      <c r="J376">
        <v>1</v>
      </c>
      <c r="K376">
        <v>1</v>
      </c>
      <c r="L376" t="s">
        <v>562</v>
      </c>
      <c r="M376" t="s">
        <v>562</v>
      </c>
      <c r="N376" t="s">
        <v>562</v>
      </c>
    </row>
    <row r="377" spans="1:14">
      <c r="A377" t="s">
        <v>592</v>
      </c>
      <c r="B377">
        <v>8</v>
      </c>
      <c r="C377" t="s">
        <v>562</v>
      </c>
      <c r="D377" t="s">
        <v>562</v>
      </c>
      <c r="E377">
        <v>3</v>
      </c>
      <c r="F377" t="s">
        <v>562</v>
      </c>
      <c r="G377" t="s">
        <v>562</v>
      </c>
      <c r="H377">
        <v>4</v>
      </c>
      <c r="I377">
        <v>1</v>
      </c>
      <c r="J377" t="s">
        <v>562</v>
      </c>
      <c r="K377" t="s">
        <v>562</v>
      </c>
      <c r="L377" t="s">
        <v>562</v>
      </c>
      <c r="M377" t="s">
        <v>562</v>
      </c>
      <c r="N377" t="s">
        <v>562</v>
      </c>
    </row>
    <row r="378" spans="1:14">
      <c r="A378" t="s">
        <v>593</v>
      </c>
      <c r="B378">
        <v>122</v>
      </c>
      <c r="C378" t="s">
        <v>562</v>
      </c>
      <c r="D378">
        <v>63</v>
      </c>
      <c r="E378">
        <v>10</v>
      </c>
      <c r="F378" t="s">
        <v>562</v>
      </c>
      <c r="G378">
        <v>14</v>
      </c>
      <c r="H378">
        <v>1</v>
      </c>
      <c r="I378">
        <v>27</v>
      </c>
      <c r="J378">
        <v>1</v>
      </c>
      <c r="K378" t="s">
        <v>562</v>
      </c>
      <c r="L378" t="s">
        <v>562</v>
      </c>
      <c r="M378" t="s">
        <v>562</v>
      </c>
      <c r="N378">
        <v>6</v>
      </c>
    </row>
    <row r="379" spans="1:14">
      <c r="A379" t="s">
        <v>594</v>
      </c>
      <c r="B379">
        <v>8</v>
      </c>
      <c r="C379" t="s">
        <v>562</v>
      </c>
      <c r="D379" t="s">
        <v>562</v>
      </c>
      <c r="E379">
        <v>4</v>
      </c>
      <c r="F379" t="s">
        <v>562</v>
      </c>
      <c r="G379">
        <v>1</v>
      </c>
      <c r="H379">
        <v>3</v>
      </c>
      <c r="I379" t="s">
        <v>562</v>
      </c>
      <c r="J379" t="s">
        <v>562</v>
      </c>
      <c r="K379" t="s">
        <v>562</v>
      </c>
      <c r="L379" t="s">
        <v>562</v>
      </c>
      <c r="M379" t="s">
        <v>562</v>
      </c>
      <c r="N379" t="s">
        <v>562</v>
      </c>
    </row>
    <row r="380" spans="1:14">
      <c r="A380" t="s">
        <v>595</v>
      </c>
      <c r="B380">
        <v>55</v>
      </c>
      <c r="C380" t="s">
        <v>562</v>
      </c>
      <c r="D380">
        <v>19</v>
      </c>
      <c r="E380">
        <v>8</v>
      </c>
      <c r="F380" t="s">
        <v>562</v>
      </c>
      <c r="G380">
        <v>13</v>
      </c>
      <c r="H380">
        <v>5</v>
      </c>
      <c r="I380">
        <v>10</v>
      </c>
      <c r="J380" t="s">
        <v>562</v>
      </c>
      <c r="K380" t="s">
        <v>562</v>
      </c>
      <c r="L380" t="s">
        <v>562</v>
      </c>
      <c r="M380" t="s">
        <v>562</v>
      </c>
      <c r="N380" t="s">
        <v>562</v>
      </c>
    </row>
    <row r="381" spans="1:14">
      <c r="A381" t="s">
        <v>596</v>
      </c>
      <c r="B381">
        <v>37</v>
      </c>
      <c r="C381" t="s">
        <v>562</v>
      </c>
      <c r="D381">
        <v>14</v>
      </c>
      <c r="E381">
        <v>4</v>
      </c>
      <c r="F381" t="s">
        <v>562</v>
      </c>
      <c r="G381">
        <v>6</v>
      </c>
      <c r="H381">
        <v>4</v>
      </c>
      <c r="I381">
        <v>9</v>
      </c>
      <c r="J381" t="s">
        <v>562</v>
      </c>
      <c r="K381" t="s">
        <v>562</v>
      </c>
      <c r="L381" t="s">
        <v>562</v>
      </c>
      <c r="M381" t="s">
        <v>562</v>
      </c>
      <c r="N381" t="s">
        <v>562</v>
      </c>
    </row>
    <row r="382" spans="1:14">
      <c r="A382" t="s">
        <v>597</v>
      </c>
      <c r="B382">
        <v>27</v>
      </c>
      <c r="C382" t="s">
        <v>562</v>
      </c>
      <c r="D382" t="s">
        <v>562</v>
      </c>
      <c r="E382">
        <v>15</v>
      </c>
      <c r="F382" t="s">
        <v>562</v>
      </c>
      <c r="G382">
        <v>4</v>
      </c>
      <c r="H382">
        <v>6</v>
      </c>
      <c r="I382">
        <v>1</v>
      </c>
      <c r="J382">
        <v>1</v>
      </c>
      <c r="K382" t="s">
        <v>562</v>
      </c>
      <c r="L382" t="s">
        <v>562</v>
      </c>
      <c r="M382" t="s">
        <v>562</v>
      </c>
      <c r="N382" t="s">
        <v>562</v>
      </c>
    </row>
    <row r="383" spans="1:14">
      <c r="A383" t="s">
        <v>598</v>
      </c>
      <c r="B383">
        <v>21</v>
      </c>
      <c r="C383" t="s">
        <v>562</v>
      </c>
      <c r="D383">
        <v>3</v>
      </c>
      <c r="E383">
        <v>3</v>
      </c>
      <c r="F383" t="s">
        <v>562</v>
      </c>
      <c r="G383">
        <v>2</v>
      </c>
      <c r="H383">
        <v>3</v>
      </c>
      <c r="I383">
        <v>10</v>
      </c>
      <c r="J383" t="s">
        <v>562</v>
      </c>
      <c r="K383" t="s">
        <v>562</v>
      </c>
      <c r="L383" t="s">
        <v>562</v>
      </c>
      <c r="M383" t="s">
        <v>562</v>
      </c>
      <c r="N383" t="s">
        <v>562</v>
      </c>
    </row>
    <row r="384" spans="1:14">
      <c r="A384" t="s">
        <v>599</v>
      </c>
      <c r="B384">
        <v>52</v>
      </c>
      <c r="C384" t="s">
        <v>562</v>
      </c>
      <c r="D384" t="s">
        <v>562</v>
      </c>
      <c r="E384">
        <v>21</v>
      </c>
      <c r="F384" t="s">
        <v>562</v>
      </c>
      <c r="G384">
        <v>9</v>
      </c>
      <c r="H384">
        <v>17</v>
      </c>
      <c r="I384">
        <v>2</v>
      </c>
      <c r="J384">
        <v>2</v>
      </c>
      <c r="K384" t="s">
        <v>562</v>
      </c>
      <c r="L384" t="s">
        <v>562</v>
      </c>
      <c r="M384" t="s">
        <v>562</v>
      </c>
      <c r="N384">
        <v>1</v>
      </c>
    </row>
    <row r="385" spans="1:14">
      <c r="A385" t="s">
        <v>600</v>
      </c>
      <c r="B385">
        <v>37</v>
      </c>
      <c r="C385" t="s">
        <v>562</v>
      </c>
      <c r="D385" t="s">
        <v>562</v>
      </c>
      <c r="E385">
        <v>19</v>
      </c>
      <c r="F385" t="s">
        <v>562</v>
      </c>
      <c r="G385">
        <v>3</v>
      </c>
      <c r="H385">
        <v>10</v>
      </c>
      <c r="I385">
        <v>3</v>
      </c>
      <c r="J385">
        <v>1</v>
      </c>
      <c r="K385" t="s">
        <v>562</v>
      </c>
      <c r="L385" t="s">
        <v>562</v>
      </c>
      <c r="M385" t="s">
        <v>562</v>
      </c>
      <c r="N385">
        <v>1</v>
      </c>
    </row>
    <row r="386" spans="1:14">
      <c r="A386" t="s">
        <v>601</v>
      </c>
      <c r="B386">
        <v>20</v>
      </c>
      <c r="C386" t="s">
        <v>562</v>
      </c>
      <c r="D386">
        <v>3</v>
      </c>
      <c r="E386">
        <v>2</v>
      </c>
      <c r="F386" t="s">
        <v>562</v>
      </c>
      <c r="G386">
        <v>4</v>
      </c>
      <c r="H386">
        <v>3</v>
      </c>
      <c r="I386">
        <v>7</v>
      </c>
      <c r="J386" t="s">
        <v>562</v>
      </c>
      <c r="K386" t="s">
        <v>562</v>
      </c>
      <c r="L386" t="s">
        <v>562</v>
      </c>
      <c r="M386" t="s">
        <v>562</v>
      </c>
      <c r="N386">
        <v>1</v>
      </c>
    </row>
    <row r="387" spans="1:14">
      <c r="A387" t="s">
        <v>602</v>
      </c>
      <c r="B387">
        <v>16</v>
      </c>
      <c r="C387" t="s">
        <v>562</v>
      </c>
      <c r="D387" t="s">
        <v>562</v>
      </c>
      <c r="E387">
        <v>2</v>
      </c>
      <c r="F387">
        <v>1</v>
      </c>
      <c r="G387">
        <v>2</v>
      </c>
      <c r="H387">
        <v>11</v>
      </c>
      <c r="I387" t="s">
        <v>562</v>
      </c>
      <c r="J387" t="s">
        <v>562</v>
      </c>
      <c r="K387" t="s">
        <v>562</v>
      </c>
      <c r="L387" t="s">
        <v>562</v>
      </c>
      <c r="M387" t="s">
        <v>562</v>
      </c>
      <c r="N387" t="s">
        <v>562</v>
      </c>
    </row>
    <row r="388" spans="1:14">
      <c r="A388" t="s">
        <v>603</v>
      </c>
      <c r="B388">
        <v>25</v>
      </c>
      <c r="C388" t="s">
        <v>562</v>
      </c>
      <c r="D388" t="s">
        <v>562</v>
      </c>
      <c r="E388">
        <v>7</v>
      </c>
      <c r="F388" t="s">
        <v>562</v>
      </c>
      <c r="G388">
        <v>6</v>
      </c>
      <c r="H388">
        <v>12</v>
      </c>
      <c r="I388" t="s">
        <v>562</v>
      </c>
      <c r="J388" t="s">
        <v>562</v>
      </c>
      <c r="K388" t="s">
        <v>562</v>
      </c>
      <c r="L388" t="s">
        <v>562</v>
      </c>
      <c r="M388" t="s">
        <v>562</v>
      </c>
      <c r="N388" t="s">
        <v>562</v>
      </c>
    </row>
    <row r="389" spans="1:14">
      <c r="A389" t="s">
        <v>604</v>
      </c>
      <c r="B389">
        <v>48</v>
      </c>
      <c r="C389" t="s">
        <v>562</v>
      </c>
      <c r="D389">
        <v>10</v>
      </c>
      <c r="E389">
        <v>12</v>
      </c>
      <c r="F389" t="s">
        <v>562</v>
      </c>
      <c r="G389">
        <v>8</v>
      </c>
      <c r="H389">
        <v>9</v>
      </c>
      <c r="I389">
        <v>7</v>
      </c>
      <c r="J389">
        <v>1</v>
      </c>
      <c r="K389" t="s">
        <v>562</v>
      </c>
      <c r="L389" t="s">
        <v>562</v>
      </c>
      <c r="M389" t="s">
        <v>562</v>
      </c>
      <c r="N389">
        <v>1</v>
      </c>
    </row>
    <row r="390" spans="1:14">
      <c r="A390" t="s">
        <v>605</v>
      </c>
      <c r="B390">
        <v>13</v>
      </c>
      <c r="C390" t="s">
        <v>562</v>
      </c>
      <c r="D390" t="s">
        <v>562</v>
      </c>
      <c r="E390">
        <v>4</v>
      </c>
      <c r="F390" t="s">
        <v>562</v>
      </c>
      <c r="G390">
        <v>3</v>
      </c>
      <c r="H390">
        <v>4</v>
      </c>
      <c r="I390" t="s">
        <v>562</v>
      </c>
      <c r="J390">
        <v>2</v>
      </c>
      <c r="K390" t="s">
        <v>562</v>
      </c>
      <c r="L390" t="s">
        <v>562</v>
      </c>
      <c r="M390" t="s">
        <v>562</v>
      </c>
      <c r="N390" t="s">
        <v>562</v>
      </c>
    </row>
    <row r="391" spans="1:14">
      <c r="A391" t="s">
        <v>606</v>
      </c>
      <c r="B391">
        <v>68</v>
      </c>
      <c r="C391" t="s">
        <v>562</v>
      </c>
      <c r="D391">
        <v>15</v>
      </c>
      <c r="E391">
        <v>20</v>
      </c>
      <c r="F391" t="s">
        <v>562</v>
      </c>
      <c r="G391">
        <v>2</v>
      </c>
      <c r="H391">
        <v>9</v>
      </c>
      <c r="I391">
        <v>18</v>
      </c>
      <c r="J391">
        <v>2</v>
      </c>
      <c r="K391" t="s">
        <v>562</v>
      </c>
      <c r="L391" t="s">
        <v>562</v>
      </c>
      <c r="M391" t="s">
        <v>562</v>
      </c>
      <c r="N391">
        <v>2</v>
      </c>
    </row>
    <row r="392" spans="1:14">
      <c r="A392" t="s">
        <v>607</v>
      </c>
      <c r="B392">
        <v>25</v>
      </c>
      <c r="C392" t="s">
        <v>562</v>
      </c>
      <c r="D392">
        <v>3</v>
      </c>
      <c r="E392">
        <v>6</v>
      </c>
      <c r="F392" t="s">
        <v>562</v>
      </c>
      <c r="G392">
        <v>4</v>
      </c>
      <c r="H392">
        <v>2</v>
      </c>
      <c r="I392">
        <v>8</v>
      </c>
      <c r="J392">
        <v>2</v>
      </c>
      <c r="K392" t="s">
        <v>562</v>
      </c>
      <c r="L392" t="s">
        <v>562</v>
      </c>
      <c r="M392" t="s">
        <v>562</v>
      </c>
      <c r="N392" t="s">
        <v>562</v>
      </c>
    </row>
    <row r="393" spans="1:14">
      <c r="A393" t="s">
        <v>608</v>
      </c>
      <c r="B393">
        <v>31</v>
      </c>
      <c r="C393" t="s">
        <v>562</v>
      </c>
      <c r="D393">
        <v>7</v>
      </c>
      <c r="E393">
        <v>4</v>
      </c>
      <c r="F393" t="s">
        <v>562</v>
      </c>
      <c r="G393">
        <v>1</v>
      </c>
      <c r="H393">
        <v>11</v>
      </c>
      <c r="I393">
        <v>6</v>
      </c>
      <c r="J393">
        <v>2</v>
      </c>
      <c r="K393" t="s">
        <v>562</v>
      </c>
      <c r="L393" t="s">
        <v>562</v>
      </c>
      <c r="M393" t="s">
        <v>562</v>
      </c>
      <c r="N393" t="s">
        <v>562</v>
      </c>
    </row>
    <row r="394" spans="1:14">
      <c r="A394" t="s">
        <v>609</v>
      </c>
      <c r="B394">
        <v>17</v>
      </c>
      <c r="C394" t="s">
        <v>562</v>
      </c>
      <c r="D394" t="s">
        <v>562</v>
      </c>
      <c r="E394">
        <v>3</v>
      </c>
      <c r="F394" t="s">
        <v>562</v>
      </c>
      <c r="G394">
        <v>1</v>
      </c>
      <c r="H394">
        <v>10</v>
      </c>
      <c r="I394">
        <v>1</v>
      </c>
      <c r="J394">
        <v>1</v>
      </c>
      <c r="K394" t="s">
        <v>562</v>
      </c>
      <c r="L394" t="s">
        <v>562</v>
      </c>
      <c r="M394">
        <v>1</v>
      </c>
      <c r="N394" t="s">
        <v>562</v>
      </c>
    </row>
    <row r="395" spans="1:14">
      <c r="A395" t="s">
        <v>610</v>
      </c>
      <c r="B395">
        <v>36</v>
      </c>
      <c r="C395" t="s">
        <v>562</v>
      </c>
      <c r="D395">
        <v>6</v>
      </c>
      <c r="E395">
        <v>15</v>
      </c>
      <c r="F395" t="s">
        <v>562</v>
      </c>
      <c r="G395">
        <v>3</v>
      </c>
      <c r="H395">
        <v>3</v>
      </c>
      <c r="I395">
        <v>9</v>
      </c>
      <c r="J395" t="s">
        <v>562</v>
      </c>
      <c r="K395" t="s">
        <v>562</v>
      </c>
      <c r="L395" t="s">
        <v>562</v>
      </c>
      <c r="M395" t="s">
        <v>562</v>
      </c>
      <c r="N395" t="s">
        <v>562</v>
      </c>
    </row>
    <row r="396" spans="1:14">
      <c r="A396" t="s">
        <v>611</v>
      </c>
      <c r="B396">
        <v>55</v>
      </c>
      <c r="C396" t="s">
        <v>562</v>
      </c>
      <c r="D396">
        <v>35</v>
      </c>
      <c r="E396">
        <v>1</v>
      </c>
      <c r="F396" t="s">
        <v>562</v>
      </c>
      <c r="G396">
        <v>1</v>
      </c>
      <c r="H396" t="s">
        <v>562</v>
      </c>
      <c r="I396">
        <v>18</v>
      </c>
      <c r="J396" t="s">
        <v>562</v>
      </c>
      <c r="K396" t="s">
        <v>562</v>
      </c>
      <c r="L396" t="s">
        <v>562</v>
      </c>
      <c r="M396" t="s">
        <v>562</v>
      </c>
      <c r="N396" t="s">
        <v>562</v>
      </c>
    </row>
    <row r="397" spans="1:14">
      <c r="A397" t="s">
        <v>612</v>
      </c>
      <c r="B397">
        <v>49</v>
      </c>
      <c r="C397" t="s">
        <v>562</v>
      </c>
      <c r="D397">
        <v>6</v>
      </c>
      <c r="E397">
        <v>19</v>
      </c>
      <c r="F397" t="s">
        <v>562</v>
      </c>
      <c r="G397">
        <v>6</v>
      </c>
      <c r="H397">
        <v>6</v>
      </c>
      <c r="I397">
        <v>12</v>
      </c>
      <c r="J397" t="s">
        <v>562</v>
      </c>
      <c r="K397" t="s">
        <v>562</v>
      </c>
      <c r="L397" t="s">
        <v>562</v>
      </c>
      <c r="M397" t="s">
        <v>562</v>
      </c>
      <c r="N397" t="s">
        <v>562</v>
      </c>
    </row>
    <row r="398" spans="1:14">
      <c r="A398" t="s">
        <v>613</v>
      </c>
      <c r="B398">
        <v>35</v>
      </c>
      <c r="C398" t="s">
        <v>562</v>
      </c>
      <c r="D398" t="s">
        <v>562</v>
      </c>
      <c r="E398">
        <v>7</v>
      </c>
      <c r="F398">
        <v>1</v>
      </c>
      <c r="G398">
        <v>6</v>
      </c>
      <c r="H398">
        <v>18</v>
      </c>
      <c r="I398">
        <v>2</v>
      </c>
      <c r="J398" t="s">
        <v>562</v>
      </c>
      <c r="K398" t="s">
        <v>562</v>
      </c>
      <c r="L398" t="s">
        <v>562</v>
      </c>
      <c r="M398" t="s">
        <v>562</v>
      </c>
      <c r="N398">
        <v>1</v>
      </c>
    </row>
    <row r="399" spans="1:14">
      <c r="A399" t="s">
        <v>614</v>
      </c>
      <c r="B399">
        <v>73</v>
      </c>
      <c r="C399" t="s">
        <v>562</v>
      </c>
      <c r="D399">
        <v>13</v>
      </c>
      <c r="E399">
        <v>27</v>
      </c>
      <c r="F399" t="s">
        <v>562</v>
      </c>
      <c r="G399">
        <v>9</v>
      </c>
      <c r="H399">
        <v>10</v>
      </c>
      <c r="I399">
        <v>11</v>
      </c>
      <c r="J399">
        <v>2</v>
      </c>
      <c r="K399" t="s">
        <v>562</v>
      </c>
      <c r="L399" t="s">
        <v>562</v>
      </c>
      <c r="M399" t="s">
        <v>562</v>
      </c>
      <c r="N399">
        <v>1</v>
      </c>
    </row>
    <row r="400" spans="1:14">
      <c r="A400" t="s">
        <v>615</v>
      </c>
      <c r="B400">
        <v>24</v>
      </c>
      <c r="C400" t="s">
        <v>562</v>
      </c>
      <c r="D400">
        <v>3</v>
      </c>
      <c r="E400">
        <v>5</v>
      </c>
      <c r="F400" t="s">
        <v>562</v>
      </c>
      <c r="G400">
        <v>6</v>
      </c>
      <c r="H400">
        <v>4</v>
      </c>
      <c r="I400">
        <v>6</v>
      </c>
      <c r="J400" t="s">
        <v>562</v>
      </c>
      <c r="K400" t="s">
        <v>562</v>
      </c>
      <c r="L400" t="s">
        <v>562</v>
      </c>
      <c r="M400" t="s">
        <v>562</v>
      </c>
      <c r="N400" t="s">
        <v>562</v>
      </c>
    </row>
    <row r="401" spans="1:14">
      <c r="A401" t="s">
        <v>616</v>
      </c>
      <c r="B401">
        <v>43</v>
      </c>
      <c r="C401">
        <v>3</v>
      </c>
      <c r="D401" t="s">
        <v>562</v>
      </c>
      <c r="E401">
        <v>2</v>
      </c>
      <c r="F401" t="s">
        <v>562</v>
      </c>
      <c r="G401">
        <v>7</v>
      </c>
      <c r="H401">
        <v>30</v>
      </c>
      <c r="I401" t="s">
        <v>562</v>
      </c>
      <c r="J401" t="s">
        <v>562</v>
      </c>
      <c r="K401">
        <v>1</v>
      </c>
      <c r="L401" t="s">
        <v>562</v>
      </c>
      <c r="M401" t="s">
        <v>562</v>
      </c>
      <c r="N401" t="s">
        <v>562</v>
      </c>
    </row>
    <row r="402" spans="1:14">
      <c r="A402" t="s">
        <v>617</v>
      </c>
      <c r="B402">
        <v>9</v>
      </c>
      <c r="C402" t="s">
        <v>562</v>
      </c>
      <c r="D402" t="s">
        <v>562</v>
      </c>
      <c r="E402">
        <v>2</v>
      </c>
      <c r="F402" t="s">
        <v>562</v>
      </c>
      <c r="G402">
        <v>2</v>
      </c>
      <c r="H402">
        <v>5</v>
      </c>
      <c r="I402" t="s">
        <v>562</v>
      </c>
      <c r="J402" t="s">
        <v>562</v>
      </c>
      <c r="K402" t="s">
        <v>562</v>
      </c>
      <c r="L402" t="s">
        <v>562</v>
      </c>
      <c r="M402" t="s">
        <v>562</v>
      </c>
      <c r="N402" t="s">
        <v>562</v>
      </c>
    </row>
    <row r="403" spans="1:14">
      <c r="A403" t="s">
        <v>618</v>
      </c>
      <c r="B403">
        <v>45</v>
      </c>
      <c r="C403" t="s">
        <v>562</v>
      </c>
      <c r="D403" t="s">
        <v>562</v>
      </c>
      <c r="E403">
        <v>16</v>
      </c>
      <c r="F403" t="s">
        <v>562</v>
      </c>
      <c r="G403">
        <v>11</v>
      </c>
      <c r="H403">
        <v>17</v>
      </c>
      <c r="I403" t="s">
        <v>562</v>
      </c>
      <c r="J403">
        <v>1</v>
      </c>
      <c r="K403" t="s">
        <v>562</v>
      </c>
      <c r="L403" t="s">
        <v>562</v>
      </c>
      <c r="M403" t="s">
        <v>562</v>
      </c>
      <c r="N403" t="s">
        <v>562</v>
      </c>
    </row>
    <row r="404" spans="1:14">
      <c r="A404" t="s">
        <v>619</v>
      </c>
      <c r="B404">
        <v>15</v>
      </c>
      <c r="C404" t="s">
        <v>562</v>
      </c>
      <c r="D404" t="s">
        <v>562</v>
      </c>
      <c r="E404">
        <v>1</v>
      </c>
      <c r="F404" t="s">
        <v>562</v>
      </c>
      <c r="G404">
        <v>2</v>
      </c>
      <c r="H404">
        <v>12</v>
      </c>
      <c r="I404" t="s">
        <v>562</v>
      </c>
      <c r="J404" t="s">
        <v>562</v>
      </c>
      <c r="K404" t="s">
        <v>562</v>
      </c>
      <c r="L404" t="s">
        <v>562</v>
      </c>
      <c r="M404" t="s">
        <v>562</v>
      </c>
      <c r="N404" t="s">
        <v>562</v>
      </c>
    </row>
    <row r="405" spans="1:14">
      <c r="A405" t="s">
        <v>620</v>
      </c>
      <c r="B405">
        <v>25</v>
      </c>
      <c r="C405" t="s">
        <v>562</v>
      </c>
      <c r="D405" t="s">
        <v>562</v>
      </c>
      <c r="E405">
        <v>4</v>
      </c>
      <c r="F405" t="s">
        <v>562</v>
      </c>
      <c r="G405">
        <v>2</v>
      </c>
      <c r="H405">
        <v>16</v>
      </c>
      <c r="I405">
        <v>1</v>
      </c>
      <c r="J405">
        <v>1</v>
      </c>
      <c r="K405" t="s">
        <v>562</v>
      </c>
      <c r="L405" t="s">
        <v>562</v>
      </c>
      <c r="M405" t="s">
        <v>562</v>
      </c>
      <c r="N405">
        <v>1</v>
      </c>
    </row>
    <row r="406" spans="1:14">
      <c r="A406" t="s">
        <v>621</v>
      </c>
      <c r="B406">
        <v>30</v>
      </c>
      <c r="C406" t="s">
        <v>562</v>
      </c>
      <c r="D406" t="s">
        <v>562</v>
      </c>
      <c r="E406">
        <v>11</v>
      </c>
      <c r="F406" t="s">
        <v>562</v>
      </c>
      <c r="G406">
        <v>2</v>
      </c>
      <c r="H406">
        <v>12</v>
      </c>
      <c r="I406">
        <v>3</v>
      </c>
      <c r="J406">
        <v>2</v>
      </c>
      <c r="K406" t="s">
        <v>562</v>
      </c>
      <c r="L406" t="s">
        <v>562</v>
      </c>
      <c r="M406" t="s">
        <v>562</v>
      </c>
      <c r="N406" t="s">
        <v>562</v>
      </c>
    </row>
    <row r="407" spans="1:14">
      <c r="A407" t="s">
        <v>622</v>
      </c>
      <c r="B407">
        <v>51</v>
      </c>
      <c r="C407">
        <v>3</v>
      </c>
      <c r="D407" t="s">
        <v>562</v>
      </c>
      <c r="E407">
        <v>7</v>
      </c>
      <c r="F407" t="s">
        <v>562</v>
      </c>
      <c r="G407">
        <v>10</v>
      </c>
      <c r="H407">
        <v>30</v>
      </c>
      <c r="I407" t="s">
        <v>562</v>
      </c>
      <c r="J407">
        <v>1</v>
      </c>
      <c r="K407" t="s">
        <v>562</v>
      </c>
      <c r="L407" t="s">
        <v>562</v>
      </c>
      <c r="M407" t="s">
        <v>562</v>
      </c>
      <c r="N407" t="s">
        <v>562</v>
      </c>
    </row>
    <row r="408" spans="1:14">
      <c r="A408" t="s">
        <v>623</v>
      </c>
      <c r="B408">
        <v>21</v>
      </c>
      <c r="C408" t="s">
        <v>562</v>
      </c>
      <c r="D408" t="s">
        <v>562</v>
      </c>
      <c r="E408">
        <v>12</v>
      </c>
      <c r="F408" t="s">
        <v>562</v>
      </c>
      <c r="G408">
        <v>2</v>
      </c>
      <c r="H408">
        <v>4</v>
      </c>
      <c r="I408">
        <v>1</v>
      </c>
      <c r="J408">
        <v>1</v>
      </c>
      <c r="K408">
        <v>1</v>
      </c>
      <c r="L408" t="s">
        <v>562</v>
      </c>
      <c r="M408" t="s">
        <v>562</v>
      </c>
      <c r="N408" t="s">
        <v>562</v>
      </c>
    </row>
    <row r="409" spans="1:14">
      <c r="A409" t="s">
        <v>624</v>
      </c>
      <c r="B409">
        <v>35</v>
      </c>
      <c r="C409" t="s">
        <v>562</v>
      </c>
      <c r="D409">
        <v>4</v>
      </c>
      <c r="E409">
        <v>15</v>
      </c>
      <c r="F409">
        <v>1</v>
      </c>
      <c r="G409">
        <v>5</v>
      </c>
      <c r="H409">
        <v>3</v>
      </c>
      <c r="I409">
        <v>6</v>
      </c>
      <c r="J409" t="s">
        <v>562</v>
      </c>
      <c r="K409" t="s">
        <v>562</v>
      </c>
      <c r="L409" t="s">
        <v>562</v>
      </c>
      <c r="M409" t="s">
        <v>562</v>
      </c>
      <c r="N409">
        <v>1</v>
      </c>
    </row>
    <row r="410" spans="1:14">
      <c r="A410" t="s">
        <v>625</v>
      </c>
      <c r="B410">
        <v>28</v>
      </c>
      <c r="C410" t="s">
        <v>562</v>
      </c>
      <c r="D410" t="s">
        <v>562</v>
      </c>
      <c r="E410">
        <v>7</v>
      </c>
      <c r="F410" t="s">
        <v>562</v>
      </c>
      <c r="G410">
        <v>7</v>
      </c>
      <c r="H410">
        <v>12</v>
      </c>
      <c r="I410" t="s">
        <v>562</v>
      </c>
      <c r="J410">
        <v>1</v>
      </c>
      <c r="K410" t="s">
        <v>562</v>
      </c>
      <c r="L410" t="s">
        <v>562</v>
      </c>
      <c r="M410" t="s">
        <v>562</v>
      </c>
      <c r="N410">
        <v>1</v>
      </c>
    </row>
    <row r="411" spans="1:14">
      <c r="A411" t="s">
        <v>626</v>
      </c>
      <c r="B411">
        <v>36</v>
      </c>
      <c r="C411" t="s">
        <v>562</v>
      </c>
      <c r="D411">
        <v>6</v>
      </c>
      <c r="E411">
        <v>10</v>
      </c>
      <c r="F411" t="s">
        <v>562</v>
      </c>
      <c r="G411">
        <v>3</v>
      </c>
      <c r="H411">
        <v>9</v>
      </c>
      <c r="I411">
        <v>8</v>
      </c>
      <c r="J411" t="s">
        <v>562</v>
      </c>
      <c r="K411" t="s">
        <v>562</v>
      </c>
      <c r="L411" t="s">
        <v>562</v>
      </c>
      <c r="M411" t="s">
        <v>562</v>
      </c>
      <c r="N411" t="s">
        <v>562</v>
      </c>
    </row>
    <row r="412" spans="1:14">
      <c r="A412" t="s">
        <v>627</v>
      </c>
      <c r="B412">
        <v>46</v>
      </c>
      <c r="C412" t="s">
        <v>562</v>
      </c>
      <c r="D412" t="s">
        <v>562</v>
      </c>
      <c r="E412">
        <v>23</v>
      </c>
      <c r="F412" t="s">
        <v>562</v>
      </c>
      <c r="G412">
        <v>10</v>
      </c>
      <c r="H412">
        <v>8</v>
      </c>
      <c r="I412">
        <v>1</v>
      </c>
      <c r="J412">
        <v>2</v>
      </c>
      <c r="K412" t="s">
        <v>562</v>
      </c>
      <c r="L412" t="s">
        <v>562</v>
      </c>
      <c r="M412" t="s">
        <v>562</v>
      </c>
      <c r="N412">
        <v>2</v>
      </c>
    </row>
    <row r="413" spans="1:14">
      <c r="A413" t="s">
        <v>628</v>
      </c>
      <c r="B413">
        <v>21</v>
      </c>
      <c r="C413" t="s">
        <v>562</v>
      </c>
      <c r="D413" t="s">
        <v>562</v>
      </c>
      <c r="E413">
        <v>3</v>
      </c>
      <c r="F413" t="s">
        <v>562</v>
      </c>
      <c r="G413">
        <v>2</v>
      </c>
      <c r="H413">
        <v>16</v>
      </c>
      <c r="I413" t="s">
        <v>562</v>
      </c>
      <c r="J413" t="s">
        <v>562</v>
      </c>
      <c r="K413" t="s">
        <v>562</v>
      </c>
      <c r="L413" t="s">
        <v>562</v>
      </c>
      <c r="M413" t="s">
        <v>562</v>
      </c>
      <c r="N413" t="s">
        <v>562</v>
      </c>
    </row>
    <row r="414" spans="1:14">
      <c r="A414" t="s">
        <v>629</v>
      </c>
      <c r="B414">
        <v>29</v>
      </c>
      <c r="C414" t="s">
        <v>562</v>
      </c>
      <c r="D414" t="s">
        <v>562</v>
      </c>
      <c r="E414">
        <v>7</v>
      </c>
      <c r="F414" t="s">
        <v>562</v>
      </c>
      <c r="G414">
        <v>6</v>
      </c>
      <c r="H414">
        <v>14</v>
      </c>
      <c r="I414" t="s">
        <v>562</v>
      </c>
      <c r="J414">
        <v>1</v>
      </c>
      <c r="K414" t="s">
        <v>562</v>
      </c>
      <c r="L414" t="s">
        <v>562</v>
      </c>
      <c r="M414" t="s">
        <v>562</v>
      </c>
      <c r="N414">
        <v>1</v>
      </c>
    </row>
    <row r="415" spans="1:14">
      <c r="A415" t="s">
        <v>630</v>
      </c>
      <c r="B415">
        <v>26</v>
      </c>
      <c r="C415" t="s">
        <v>562</v>
      </c>
      <c r="D415" t="s">
        <v>562</v>
      </c>
      <c r="E415">
        <v>5</v>
      </c>
      <c r="F415" t="s">
        <v>562</v>
      </c>
      <c r="G415">
        <v>5</v>
      </c>
      <c r="H415">
        <v>15</v>
      </c>
      <c r="I415">
        <v>1</v>
      </c>
      <c r="J415" t="s">
        <v>562</v>
      </c>
      <c r="K415" t="s">
        <v>562</v>
      </c>
      <c r="L415" t="s">
        <v>562</v>
      </c>
      <c r="M415" t="s">
        <v>562</v>
      </c>
      <c r="N415" t="s">
        <v>562</v>
      </c>
    </row>
    <row r="416" spans="1:14">
      <c r="A416" t="s">
        <v>631</v>
      </c>
      <c r="B416">
        <v>56</v>
      </c>
      <c r="C416" t="s">
        <v>562</v>
      </c>
      <c r="D416" t="s">
        <v>562</v>
      </c>
      <c r="E416">
        <v>32</v>
      </c>
      <c r="F416" t="s">
        <v>562</v>
      </c>
      <c r="G416">
        <v>7</v>
      </c>
      <c r="H416">
        <v>15</v>
      </c>
      <c r="I416">
        <v>2</v>
      </c>
      <c r="J416" t="s">
        <v>562</v>
      </c>
      <c r="K416" t="s">
        <v>562</v>
      </c>
      <c r="L416" t="s">
        <v>562</v>
      </c>
      <c r="M416" t="s">
        <v>562</v>
      </c>
      <c r="N416" t="s">
        <v>562</v>
      </c>
    </row>
    <row r="417" spans="1:14">
      <c r="A417" t="s">
        <v>632</v>
      </c>
      <c r="B417">
        <v>31</v>
      </c>
      <c r="C417" t="s">
        <v>562</v>
      </c>
      <c r="D417" t="s">
        <v>562</v>
      </c>
      <c r="E417">
        <v>10</v>
      </c>
      <c r="F417" t="s">
        <v>562</v>
      </c>
      <c r="G417">
        <v>4</v>
      </c>
      <c r="H417">
        <v>13</v>
      </c>
      <c r="I417">
        <v>2</v>
      </c>
      <c r="J417">
        <v>1</v>
      </c>
      <c r="K417" t="s">
        <v>562</v>
      </c>
      <c r="L417" t="s">
        <v>562</v>
      </c>
      <c r="M417" t="s">
        <v>562</v>
      </c>
      <c r="N417">
        <v>1</v>
      </c>
    </row>
    <row r="418" spans="1:14">
      <c r="A418" t="s">
        <v>633</v>
      </c>
      <c r="B418">
        <v>54</v>
      </c>
      <c r="C418" t="s">
        <v>562</v>
      </c>
      <c r="D418" t="s">
        <v>562</v>
      </c>
      <c r="E418">
        <v>27</v>
      </c>
      <c r="F418" t="s">
        <v>562</v>
      </c>
      <c r="G418">
        <v>9</v>
      </c>
      <c r="H418">
        <v>11</v>
      </c>
      <c r="I418">
        <v>4</v>
      </c>
      <c r="J418">
        <v>3</v>
      </c>
      <c r="K418" t="s">
        <v>562</v>
      </c>
      <c r="L418" t="s">
        <v>562</v>
      </c>
      <c r="M418" t="s">
        <v>562</v>
      </c>
      <c r="N418" t="s">
        <v>562</v>
      </c>
    </row>
    <row r="419" spans="1:14">
      <c r="A419" t="s">
        <v>634</v>
      </c>
      <c r="B419">
        <v>13</v>
      </c>
      <c r="C419" t="s">
        <v>562</v>
      </c>
      <c r="D419" t="s">
        <v>562</v>
      </c>
      <c r="E419">
        <v>4</v>
      </c>
      <c r="F419" t="s">
        <v>562</v>
      </c>
      <c r="G419" t="s">
        <v>562</v>
      </c>
      <c r="H419">
        <v>8</v>
      </c>
      <c r="I419" t="s">
        <v>562</v>
      </c>
      <c r="J419">
        <v>1</v>
      </c>
      <c r="K419" t="s">
        <v>562</v>
      </c>
      <c r="L419" t="s">
        <v>562</v>
      </c>
      <c r="M419" t="s">
        <v>562</v>
      </c>
      <c r="N419" t="s">
        <v>562</v>
      </c>
    </row>
    <row r="420" spans="1:14">
      <c r="A420" t="s">
        <v>635</v>
      </c>
      <c r="B420">
        <v>29</v>
      </c>
      <c r="C420" t="s">
        <v>562</v>
      </c>
      <c r="D420" t="s">
        <v>562</v>
      </c>
      <c r="E420">
        <v>13</v>
      </c>
      <c r="F420" t="s">
        <v>562</v>
      </c>
      <c r="G420">
        <v>4</v>
      </c>
      <c r="H420">
        <v>10</v>
      </c>
      <c r="I420">
        <v>1</v>
      </c>
      <c r="J420" t="s">
        <v>562</v>
      </c>
      <c r="K420" t="s">
        <v>562</v>
      </c>
      <c r="L420" t="s">
        <v>562</v>
      </c>
      <c r="M420" t="s">
        <v>562</v>
      </c>
      <c r="N420">
        <v>1</v>
      </c>
    </row>
    <row r="421" spans="1:14">
      <c r="A421" t="s">
        <v>636</v>
      </c>
      <c r="B421">
        <v>21</v>
      </c>
      <c r="C421" t="s">
        <v>562</v>
      </c>
      <c r="D421" t="s">
        <v>562</v>
      </c>
      <c r="E421">
        <v>9</v>
      </c>
      <c r="F421" t="s">
        <v>562</v>
      </c>
      <c r="G421">
        <v>2</v>
      </c>
      <c r="H421">
        <v>9</v>
      </c>
      <c r="I421">
        <v>1</v>
      </c>
      <c r="J421" t="s">
        <v>562</v>
      </c>
      <c r="K421" t="s">
        <v>562</v>
      </c>
      <c r="L421" t="s">
        <v>562</v>
      </c>
      <c r="M421" t="s">
        <v>562</v>
      </c>
      <c r="N421" t="s">
        <v>562</v>
      </c>
    </row>
    <row r="422" spans="1:14">
      <c r="A422" t="s">
        <v>637</v>
      </c>
      <c r="B422">
        <v>28</v>
      </c>
      <c r="C422" t="s">
        <v>562</v>
      </c>
      <c r="D422" t="s">
        <v>562</v>
      </c>
      <c r="E422">
        <v>8</v>
      </c>
      <c r="F422" t="s">
        <v>562</v>
      </c>
      <c r="G422">
        <v>4</v>
      </c>
      <c r="H422">
        <v>6</v>
      </c>
      <c r="I422">
        <v>7</v>
      </c>
      <c r="J422">
        <v>1</v>
      </c>
      <c r="K422" t="s">
        <v>562</v>
      </c>
      <c r="L422" t="s">
        <v>562</v>
      </c>
      <c r="M422" t="s">
        <v>562</v>
      </c>
      <c r="N422">
        <v>2</v>
      </c>
    </row>
    <row r="423" spans="1:14">
      <c r="A423" t="s">
        <v>638</v>
      </c>
      <c r="B423">
        <v>27</v>
      </c>
      <c r="C423" t="s">
        <v>562</v>
      </c>
      <c r="D423">
        <v>12</v>
      </c>
      <c r="E423">
        <v>1</v>
      </c>
      <c r="F423" t="s">
        <v>562</v>
      </c>
      <c r="G423" t="s">
        <v>562</v>
      </c>
      <c r="H423">
        <v>5</v>
      </c>
      <c r="I423">
        <v>7</v>
      </c>
      <c r="J423" t="s">
        <v>562</v>
      </c>
      <c r="K423" t="s">
        <v>562</v>
      </c>
      <c r="L423" t="s">
        <v>562</v>
      </c>
      <c r="M423">
        <v>1</v>
      </c>
      <c r="N423">
        <v>1</v>
      </c>
    </row>
    <row r="424" spans="1:14">
      <c r="A424" t="s">
        <v>639</v>
      </c>
      <c r="B424">
        <v>27</v>
      </c>
      <c r="C424" t="s">
        <v>562</v>
      </c>
      <c r="D424" t="s">
        <v>562</v>
      </c>
      <c r="E424">
        <v>7</v>
      </c>
      <c r="F424" t="s">
        <v>562</v>
      </c>
      <c r="G424">
        <v>5</v>
      </c>
      <c r="H424">
        <v>14</v>
      </c>
      <c r="I424" t="s">
        <v>562</v>
      </c>
      <c r="J424">
        <v>1</v>
      </c>
      <c r="K424" t="s">
        <v>562</v>
      </c>
      <c r="L424" t="s">
        <v>562</v>
      </c>
      <c r="M424" t="s">
        <v>562</v>
      </c>
      <c r="N424" t="s">
        <v>562</v>
      </c>
    </row>
    <row r="425" spans="1:14">
      <c r="A425" t="s">
        <v>640</v>
      </c>
      <c r="B425">
        <v>47</v>
      </c>
      <c r="C425" t="s">
        <v>562</v>
      </c>
      <c r="D425" t="s">
        <v>562</v>
      </c>
      <c r="E425">
        <v>22</v>
      </c>
      <c r="F425">
        <v>1</v>
      </c>
      <c r="G425">
        <v>3</v>
      </c>
      <c r="H425">
        <v>21</v>
      </c>
      <c r="I425" t="s">
        <v>562</v>
      </c>
      <c r="J425" t="s">
        <v>562</v>
      </c>
      <c r="K425" t="s">
        <v>562</v>
      </c>
      <c r="L425" t="s">
        <v>562</v>
      </c>
      <c r="M425" t="s">
        <v>562</v>
      </c>
      <c r="N425" t="s">
        <v>562</v>
      </c>
    </row>
    <row r="426" spans="1:14">
      <c r="A426" t="s">
        <v>641</v>
      </c>
      <c r="B426">
        <v>33</v>
      </c>
      <c r="C426" t="s">
        <v>562</v>
      </c>
      <c r="D426">
        <v>15</v>
      </c>
      <c r="E426">
        <v>7</v>
      </c>
      <c r="F426" t="s">
        <v>562</v>
      </c>
      <c r="G426">
        <v>4</v>
      </c>
      <c r="H426">
        <v>2</v>
      </c>
      <c r="I426">
        <v>4</v>
      </c>
      <c r="J426" t="s">
        <v>562</v>
      </c>
      <c r="K426" t="s">
        <v>562</v>
      </c>
      <c r="L426" t="s">
        <v>562</v>
      </c>
      <c r="M426" t="s">
        <v>562</v>
      </c>
      <c r="N426">
        <v>1</v>
      </c>
    </row>
    <row r="427" spans="1:14">
      <c r="A427" t="s">
        <v>642</v>
      </c>
      <c r="B427">
        <v>51</v>
      </c>
      <c r="C427" t="s">
        <v>562</v>
      </c>
      <c r="D427">
        <v>2</v>
      </c>
      <c r="E427">
        <v>22</v>
      </c>
      <c r="F427" t="s">
        <v>562</v>
      </c>
      <c r="G427">
        <v>5</v>
      </c>
      <c r="H427">
        <v>13</v>
      </c>
      <c r="I427">
        <v>7</v>
      </c>
      <c r="J427" t="s">
        <v>562</v>
      </c>
      <c r="K427">
        <v>1</v>
      </c>
      <c r="L427" t="s">
        <v>562</v>
      </c>
      <c r="M427" t="s">
        <v>562</v>
      </c>
      <c r="N427">
        <v>1</v>
      </c>
    </row>
    <row r="428" spans="1:14">
      <c r="A428" t="s">
        <v>643</v>
      </c>
      <c r="B428">
        <v>40</v>
      </c>
      <c r="C428" t="s">
        <v>562</v>
      </c>
      <c r="D428">
        <v>6</v>
      </c>
      <c r="E428">
        <v>9</v>
      </c>
      <c r="F428" t="s">
        <v>562</v>
      </c>
      <c r="G428">
        <v>5</v>
      </c>
      <c r="H428">
        <v>8</v>
      </c>
      <c r="I428">
        <v>10</v>
      </c>
      <c r="J428">
        <v>2</v>
      </c>
      <c r="K428" t="s">
        <v>562</v>
      </c>
      <c r="L428" t="s">
        <v>562</v>
      </c>
      <c r="M428" t="s">
        <v>562</v>
      </c>
      <c r="N428" t="s">
        <v>562</v>
      </c>
    </row>
    <row r="429" spans="1:14">
      <c r="A429" t="s">
        <v>644</v>
      </c>
      <c r="B429">
        <v>36</v>
      </c>
      <c r="C429" t="s">
        <v>562</v>
      </c>
      <c r="D429">
        <v>2</v>
      </c>
      <c r="E429">
        <v>16</v>
      </c>
      <c r="F429" t="s">
        <v>562</v>
      </c>
      <c r="G429">
        <v>3</v>
      </c>
      <c r="H429">
        <v>10</v>
      </c>
      <c r="I429">
        <v>5</v>
      </c>
      <c r="J429" t="s">
        <v>562</v>
      </c>
      <c r="K429" t="s">
        <v>562</v>
      </c>
      <c r="L429" t="s">
        <v>562</v>
      </c>
      <c r="M429" t="s">
        <v>562</v>
      </c>
      <c r="N429" t="s">
        <v>562</v>
      </c>
    </row>
    <row r="430" spans="1:14">
      <c r="A430" t="s">
        <v>645</v>
      </c>
      <c r="B430">
        <v>46</v>
      </c>
      <c r="C430" t="s">
        <v>562</v>
      </c>
      <c r="D430" t="s">
        <v>562</v>
      </c>
      <c r="E430">
        <v>28</v>
      </c>
      <c r="F430" t="s">
        <v>562</v>
      </c>
      <c r="G430">
        <v>3</v>
      </c>
      <c r="H430">
        <v>13</v>
      </c>
      <c r="I430">
        <v>2</v>
      </c>
      <c r="J430" t="s">
        <v>562</v>
      </c>
      <c r="K430" t="s">
        <v>562</v>
      </c>
      <c r="L430" t="s">
        <v>562</v>
      </c>
      <c r="M430" t="s">
        <v>562</v>
      </c>
      <c r="N430" t="s">
        <v>562</v>
      </c>
    </row>
    <row r="431" spans="1:14">
      <c r="A431" t="s">
        <v>646</v>
      </c>
      <c r="B431">
        <v>21</v>
      </c>
      <c r="C431" t="s">
        <v>562</v>
      </c>
      <c r="D431" t="s">
        <v>562</v>
      </c>
      <c r="E431">
        <v>9</v>
      </c>
      <c r="F431" t="s">
        <v>562</v>
      </c>
      <c r="G431">
        <v>1</v>
      </c>
      <c r="H431">
        <v>8</v>
      </c>
      <c r="I431" t="s">
        <v>562</v>
      </c>
      <c r="J431">
        <v>2</v>
      </c>
      <c r="K431" t="s">
        <v>562</v>
      </c>
      <c r="L431" t="s">
        <v>562</v>
      </c>
      <c r="M431" t="s">
        <v>562</v>
      </c>
      <c r="N431">
        <v>1</v>
      </c>
    </row>
    <row r="432" spans="1:14">
      <c r="A432" t="s">
        <v>647</v>
      </c>
      <c r="B432">
        <v>24</v>
      </c>
      <c r="C432" t="s">
        <v>562</v>
      </c>
      <c r="D432">
        <v>8</v>
      </c>
      <c r="E432">
        <v>3</v>
      </c>
      <c r="F432" t="s">
        <v>562</v>
      </c>
      <c r="G432">
        <v>3</v>
      </c>
      <c r="H432">
        <v>4</v>
      </c>
      <c r="I432">
        <v>5</v>
      </c>
      <c r="J432">
        <v>1</v>
      </c>
      <c r="K432" t="s">
        <v>562</v>
      </c>
      <c r="L432" t="s">
        <v>562</v>
      </c>
      <c r="M432" t="s">
        <v>562</v>
      </c>
      <c r="N432" t="s">
        <v>562</v>
      </c>
    </row>
    <row r="433" spans="1:14">
      <c r="A433" t="s">
        <v>648</v>
      </c>
      <c r="B433">
        <v>82</v>
      </c>
      <c r="C433" t="s">
        <v>562</v>
      </c>
      <c r="D433">
        <v>22</v>
      </c>
      <c r="E433">
        <v>24</v>
      </c>
      <c r="F433" t="s">
        <v>562</v>
      </c>
      <c r="G433">
        <v>6</v>
      </c>
      <c r="H433">
        <v>13</v>
      </c>
      <c r="I433">
        <v>12</v>
      </c>
      <c r="J433">
        <v>2</v>
      </c>
      <c r="K433">
        <v>1</v>
      </c>
      <c r="L433" t="s">
        <v>562</v>
      </c>
      <c r="M433">
        <v>1</v>
      </c>
      <c r="N433">
        <v>1</v>
      </c>
    </row>
    <row r="434" spans="1:14">
      <c r="A434" t="s">
        <v>649</v>
      </c>
      <c r="B434">
        <v>31</v>
      </c>
      <c r="C434" t="s">
        <v>562</v>
      </c>
      <c r="D434">
        <v>7</v>
      </c>
      <c r="E434">
        <v>8</v>
      </c>
      <c r="F434" t="s">
        <v>562</v>
      </c>
      <c r="G434">
        <v>1</v>
      </c>
      <c r="H434">
        <v>5</v>
      </c>
      <c r="I434">
        <v>6</v>
      </c>
      <c r="J434">
        <v>1</v>
      </c>
      <c r="K434" t="s">
        <v>562</v>
      </c>
      <c r="L434" t="s">
        <v>562</v>
      </c>
      <c r="M434" t="s">
        <v>562</v>
      </c>
      <c r="N434">
        <v>3</v>
      </c>
    </row>
    <row r="435" spans="1:14">
      <c r="A435" t="s">
        <v>650</v>
      </c>
      <c r="B435">
        <v>47</v>
      </c>
      <c r="C435" t="s">
        <v>562</v>
      </c>
      <c r="D435">
        <v>13</v>
      </c>
      <c r="E435">
        <v>15</v>
      </c>
      <c r="F435" t="s">
        <v>562</v>
      </c>
      <c r="G435">
        <v>3</v>
      </c>
      <c r="H435">
        <v>5</v>
      </c>
      <c r="I435">
        <v>11</v>
      </c>
      <c r="J435" t="s">
        <v>562</v>
      </c>
      <c r="K435" t="s">
        <v>562</v>
      </c>
      <c r="L435" t="s">
        <v>562</v>
      </c>
      <c r="M435" t="s">
        <v>562</v>
      </c>
      <c r="N435" t="s">
        <v>562</v>
      </c>
    </row>
    <row r="436" spans="1:14">
      <c r="A436" t="s">
        <v>651</v>
      </c>
      <c r="B436">
        <v>27</v>
      </c>
      <c r="C436" t="s">
        <v>562</v>
      </c>
      <c r="D436" t="s">
        <v>562</v>
      </c>
      <c r="E436">
        <v>14</v>
      </c>
      <c r="F436" t="s">
        <v>562</v>
      </c>
      <c r="G436">
        <v>3</v>
      </c>
      <c r="H436">
        <v>7</v>
      </c>
      <c r="I436">
        <v>2</v>
      </c>
      <c r="J436">
        <v>1</v>
      </c>
      <c r="K436" t="s">
        <v>562</v>
      </c>
      <c r="L436" t="s">
        <v>562</v>
      </c>
      <c r="M436" t="s">
        <v>562</v>
      </c>
      <c r="N436" t="s">
        <v>562</v>
      </c>
    </row>
    <row r="437" spans="1:14">
      <c r="A437" t="s">
        <v>652</v>
      </c>
      <c r="B437">
        <v>50</v>
      </c>
      <c r="C437" t="s">
        <v>562</v>
      </c>
      <c r="D437">
        <v>10</v>
      </c>
      <c r="E437">
        <v>12</v>
      </c>
      <c r="F437" t="s">
        <v>562</v>
      </c>
      <c r="G437">
        <v>3</v>
      </c>
      <c r="H437">
        <v>2</v>
      </c>
      <c r="I437">
        <v>21</v>
      </c>
      <c r="J437" t="s">
        <v>562</v>
      </c>
      <c r="K437" t="s">
        <v>562</v>
      </c>
      <c r="L437" t="s">
        <v>562</v>
      </c>
      <c r="M437" t="s">
        <v>562</v>
      </c>
      <c r="N437">
        <v>2</v>
      </c>
    </row>
    <row r="438" spans="1:14">
      <c r="A438" t="s">
        <v>653</v>
      </c>
      <c r="B438">
        <v>44</v>
      </c>
      <c r="C438" t="s">
        <v>562</v>
      </c>
      <c r="D438">
        <v>19</v>
      </c>
      <c r="E438">
        <v>6</v>
      </c>
      <c r="F438" t="s">
        <v>562</v>
      </c>
      <c r="G438">
        <v>7</v>
      </c>
      <c r="H438">
        <v>3</v>
      </c>
      <c r="I438">
        <v>9</v>
      </c>
      <c r="J438" t="s">
        <v>562</v>
      </c>
      <c r="K438" t="s">
        <v>562</v>
      </c>
      <c r="L438" t="s">
        <v>562</v>
      </c>
      <c r="M438" t="s">
        <v>562</v>
      </c>
      <c r="N438" t="s">
        <v>562</v>
      </c>
    </row>
    <row r="439" spans="1:14">
      <c r="A439" t="s">
        <v>654</v>
      </c>
      <c r="B439">
        <v>32</v>
      </c>
      <c r="C439">
        <v>1</v>
      </c>
      <c r="D439" t="s">
        <v>562</v>
      </c>
      <c r="E439">
        <v>5</v>
      </c>
      <c r="F439" t="s">
        <v>562</v>
      </c>
      <c r="G439">
        <v>4</v>
      </c>
      <c r="H439">
        <v>22</v>
      </c>
      <c r="I439" t="s">
        <v>562</v>
      </c>
      <c r="J439" t="s">
        <v>562</v>
      </c>
      <c r="K439" t="s">
        <v>562</v>
      </c>
      <c r="L439" t="s">
        <v>562</v>
      </c>
      <c r="M439" t="s">
        <v>562</v>
      </c>
      <c r="N439" t="s">
        <v>562</v>
      </c>
    </row>
    <row r="440" spans="1:14">
      <c r="A440" t="s">
        <v>655</v>
      </c>
      <c r="B440">
        <v>28</v>
      </c>
      <c r="C440" t="s">
        <v>562</v>
      </c>
      <c r="D440">
        <v>2</v>
      </c>
      <c r="E440">
        <v>15</v>
      </c>
      <c r="F440" t="s">
        <v>562</v>
      </c>
      <c r="G440">
        <v>1</v>
      </c>
      <c r="H440">
        <v>7</v>
      </c>
      <c r="I440">
        <v>2</v>
      </c>
      <c r="J440">
        <v>1</v>
      </c>
      <c r="K440" t="s">
        <v>562</v>
      </c>
      <c r="L440" t="s">
        <v>562</v>
      </c>
      <c r="M440" t="s">
        <v>562</v>
      </c>
      <c r="N440" t="s">
        <v>562</v>
      </c>
    </row>
    <row r="441" spans="1:14">
      <c r="A441" t="s">
        <v>656</v>
      </c>
      <c r="B441">
        <v>38</v>
      </c>
      <c r="C441" t="s">
        <v>562</v>
      </c>
      <c r="D441">
        <v>6</v>
      </c>
      <c r="E441">
        <v>11</v>
      </c>
      <c r="F441" t="s">
        <v>562</v>
      </c>
      <c r="G441">
        <v>4</v>
      </c>
      <c r="H441">
        <v>4</v>
      </c>
      <c r="I441">
        <v>12</v>
      </c>
      <c r="J441">
        <v>1</v>
      </c>
      <c r="K441" t="s">
        <v>562</v>
      </c>
      <c r="L441" t="s">
        <v>562</v>
      </c>
      <c r="M441" t="s">
        <v>562</v>
      </c>
      <c r="N441" t="s">
        <v>562</v>
      </c>
    </row>
    <row r="442" spans="1:14">
      <c r="A442" t="s">
        <v>657</v>
      </c>
      <c r="B442">
        <v>34</v>
      </c>
      <c r="C442" t="s">
        <v>562</v>
      </c>
      <c r="D442">
        <v>1</v>
      </c>
      <c r="E442">
        <v>11</v>
      </c>
      <c r="F442" t="s">
        <v>562</v>
      </c>
      <c r="G442" t="s">
        <v>562</v>
      </c>
      <c r="H442">
        <v>10</v>
      </c>
      <c r="I442">
        <v>8</v>
      </c>
      <c r="J442">
        <v>4</v>
      </c>
      <c r="K442" t="s">
        <v>562</v>
      </c>
      <c r="L442" t="s">
        <v>562</v>
      </c>
      <c r="M442" t="s">
        <v>562</v>
      </c>
      <c r="N442" t="s">
        <v>562</v>
      </c>
    </row>
    <row r="443" spans="1:14">
      <c r="A443" t="s">
        <v>658</v>
      </c>
      <c r="B443">
        <v>23</v>
      </c>
      <c r="C443" t="s">
        <v>562</v>
      </c>
      <c r="D443" t="s">
        <v>562</v>
      </c>
      <c r="E443">
        <v>6</v>
      </c>
      <c r="F443" t="s">
        <v>562</v>
      </c>
      <c r="G443">
        <v>3</v>
      </c>
      <c r="H443">
        <v>12</v>
      </c>
      <c r="I443" t="s">
        <v>562</v>
      </c>
      <c r="J443">
        <v>1</v>
      </c>
      <c r="K443" t="s">
        <v>562</v>
      </c>
      <c r="L443" t="s">
        <v>562</v>
      </c>
      <c r="M443" t="s">
        <v>562</v>
      </c>
      <c r="N443">
        <v>1</v>
      </c>
    </row>
    <row r="444" spans="1:14">
      <c r="A444" t="s">
        <v>659</v>
      </c>
      <c r="B444">
        <v>44</v>
      </c>
      <c r="C444" t="s">
        <v>562</v>
      </c>
      <c r="D444" t="s">
        <v>562</v>
      </c>
      <c r="E444">
        <v>19</v>
      </c>
      <c r="F444" t="s">
        <v>562</v>
      </c>
      <c r="G444">
        <v>5</v>
      </c>
      <c r="H444">
        <v>16</v>
      </c>
      <c r="I444">
        <v>4</v>
      </c>
      <c r="J444" t="s">
        <v>562</v>
      </c>
      <c r="K444" t="s">
        <v>562</v>
      </c>
      <c r="L444" t="s">
        <v>562</v>
      </c>
      <c r="M444" t="s">
        <v>562</v>
      </c>
      <c r="N444" t="s">
        <v>562</v>
      </c>
    </row>
    <row r="445" spans="1:14">
      <c r="A445" t="s">
        <v>660</v>
      </c>
      <c r="B445">
        <v>61</v>
      </c>
      <c r="C445" t="s">
        <v>562</v>
      </c>
      <c r="D445" t="s">
        <v>562</v>
      </c>
      <c r="E445">
        <v>28</v>
      </c>
      <c r="F445" t="s">
        <v>562</v>
      </c>
      <c r="G445">
        <v>9</v>
      </c>
      <c r="H445">
        <v>16</v>
      </c>
      <c r="I445">
        <v>5</v>
      </c>
      <c r="J445">
        <v>1</v>
      </c>
      <c r="K445" t="s">
        <v>562</v>
      </c>
      <c r="L445" t="s">
        <v>562</v>
      </c>
      <c r="M445" t="s">
        <v>562</v>
      </c>
      <c r="N445">
        <v>2</v>
      </c>
    </row>
    <row r="446" spans="1:14">
      <c r="A446" t="s">
        <v>661</v>
      </c>
      <c r="B446">
        <v>14</v>
      </c>
      <c r="C446" t="s">
        <v>562</v>
      </c>
      <c r="D446">
        <v>4</v>
      </c>
      <c r="E446">
        <v>1</v>
      </c>
      <c r="F446" t="s">
        <v>562</v>
      </c>
      <c r="G446">
        <v>2</v>
      </c>
      <c r="H446">
        <v>1</v>
      </c>
      <c r="I446">
        <v>6</v>
      </c>
      <c r="J446" t="s">
        <v>562</v>
      </c>
      <c r="K446" t="s">
        <v>562</v>
      </c>
      <c r="L446" t="s">
        <v>562</v>
      </c>
      <c r="M446" t="s">
        <v>562</v>
      </c>
      <c r="N446" t="s">
        <v>562</v>
      </c>
    </row>
    <row r="447" spans="1:14">
      <c r="A447" t="s">
        <v>662</v>
      </c>
      <c r="B447">
        <v>28</v>
      </c>
      <c r="C447" t="s">
        <v>562</v>
      </c>
      <c r="D447">
        <v>11</v>
      </c>
      <c r="E447">
        <v>5</v>
      </c>
      <c r="F447" t="s">
        <v>562</v>
      </c>
      <c r="G447">
        <v>1</v>
      </c>
      <c r="H447">
        <v>4</v>
      </c>
      <c r="I447">
        <v>7</v>
      </c>
      <c r="J447" t="s">
        <v>562</v>
      </c>
      <c r="K447" t="s">
        <v>562</v>
      </c>
      <c r="L447" t="s">
        <v>562</v>
      </c>
      <c r="M447" t="s">
        <v>562</v>
      </c>
      <c r="N447" t="s">
        <v>562</v>
      </c>
    </row>
    <row r="448" spans="1:14">
      <c r="A448" t="s">
        <v>663</v>
      </c>
      <c r="B448">
        <v>45</v>
      </c>
      <c r="C448" t="s">
        <v>562</v>
      </c>
      <c r="D448" t="s">
        <v>562</v>
      </c>
      <c r="E448">
        <v>23</v>
      </c>
      <c r="F448" t="s">
        <v>562</v>
      </c>
      <c r="G448">
        <v>2</v>
      </c>
      <c r="H448">
        <v>16</v>
      </c>
      <c r="I448">
        <v>1</v>
      </c>
      <c r="J448">
        <v>2</v>
      </c>
      <c r="K448">
        <v>1</v>
      </c>
      <c r="L448" t="s">
        <v>562</v>
      </c>
      <c r="M448" t="s">
        <v>562</v>
      </c>
      <c r="N448" t="s">
        <v>562</v>
      </c>
    </row>
    <row r="449" spans="1:14">
      <c r="A449" t="s">
        <v>664</v>
      </c>
      <c r="B449">
        <v>32</v>
      </c>
      <c r="C449" t="s">
        <v>562</v>
      </c>
      <c r="D449">
        <v>12</v>
      </c>
      <c r="E449">
        <v>3</v>
      </c>
      <c r="F449" t="s">
        <v>562</v>
      </c>
      <c r="G449">
        <v>4</v>
      </c>
      <c r="H449">
        <v>3</v>
      </c>
      <c r="I449">
        <v>9</v>
      </c>
      <c r="J449">
        <v>1</v>
      </c>
      <c r="K449" t="s">
        <v>562</v>
      </c>
      <c r="L449" t="s">
        <v>562</v>
      </c>
      <c r="M449" t="s">
        <v>562</v>
      </c>
      <c r="N449" t="s">
        <v>562</v>
      </c>
    </row>
    <row r="450" spans="1:14">
      <c r="A450" t="s">
        <v>665</v>
      </c>
      <c r="B450">
        <v>37</v>
      </c>
      <c r="C450" t="s">
        <v>562</v>
      </c>
      <c r="D450" t="s">
        <v>562</v>
      </c>
      <c r="E450">
        <v>14</v>
      </c>
      <c r="F450" t="s">
        <v>562</v>
      </c>
      <c r="G450">
        <v>5</v>
      </c>
      <c r="H450">
        <v>14</v>
      </c>
      <c r="I450">
        <v>2</v>
      </c>
      <c r="J450">
        <v>2</v>
      </c>
      <c r="K450" t="s">
        <v>562</v>
      </c>
      <c r="L450" t="s">
        <v>562</v>
      </c>
      <c r="M450" t="s">
        <v>562</v>
      </c>
      <c r="N450" t="s">
        <v>562</v>
      </c>
    </row>
    <row r="451" spans="1:14">
      <c r="A451" t="s">
        <v>666</v>
      </c>
      <c r="B451">
        <v>31</v>
      </c>
      <c r="C451">
        <v>1</v>
      </c>
      <c r="D451" t="s">
        <v>562</v>
      </c>
      <c r="E451">
        <v>8</v>
      </c>
      <c r="F451" t="s">
        <v>562</v>
      </c>
      <c r="G451">
        <v>5</v>
      </c>
      <c r="H451">
        <v>15</v>
      </c>
      <c r="I451" t="s">
        <v>562</v>
      </c>
      <c r="J451">
        <v>1</v>
      </c>
      <c r="K451">
        <v>1</v>
      </c>
      <c r="L451" t="s">
        <v>562</v>
      </c>
      <c r="M451" t="s">
        <v>562</v>
      </c>
      <c r="N451" t="s">
        <v>562</v>
      </c>
    </row>
    <row r="452" spans="1:14">
      <c r="A452" t="s">
        <v>667</v>
      </c>
      <c r="B452">
        <v>14</v>
      </c>
      <c r="C452" t="s">
        <v>562</v>
      </c>
      <c r="D452" t="s">
        <v>562</v>
      </c>
      <c r="E452">
        <v>7</v>
      </c>
      <c r="F452" t="s">
        <v>562</v>
      </c>
      <c r="G452">
        <v>2</v>
      </c>
      <c r="H452">
        <v>3</v>
      </c>
      <c r="I452">
        <v>2</v>
      </c>
      <c r="J452" t="s">
        <v>562</v>
      </c>
      <c r="K452" t="s">
        <v>562</v>
      </c>
      <c r="L452" t="s">
        <v>562</v>
      </c>
      <c r="M452" t="s">
        <v>562</v>
      </c>
      <c r="N452" t="s">
        <v>562</v>
      </c>
    </row>
    <row r="453" spans="1:14">
      <c r="A453" t="s">
        <v>668</v>
      </c>
      <c r="B453">
        <v>20</v>
      </c>
      <c r="C453" t="s">
        <v>562</v>
      </c>
      <c r="D453" t="s">
        <v>562</v>
      </c>
      <c r="E453">
        <v>7</v>
      </c>
      <c r="F453" t="s">
        <v>562</v>
      </c>
      <c r="G453">
        <v>2</v>
      </c>
      <c r="H453">
        <v>9</v>
      </c>
      <c r="I453" t="s">
        <v>562</v>
      </c>
      <c r="J453">
        <v>2</v>
      </c>
      <c r="K453" t="s">
        <v>562</v>
      </c>
      <c r="L453" t="s">
        <v>562</v>
      </c>
      <c r="M453" t="s">
        <v>562</v>
      </c>
      <c r="N453" t="s">
        <v>562</v>
      </c>
    </row>
    <row r="454" spans="1:14">
      <c r="A454" t="s">
        <v>669</v>
      </c>
      <c r="B454">
        <v>17</v>
      </c>
      <c r="C454" t="s">
        <v>562</v>
      </c>
      <c r="D454" t="s">
        <v>562</v>
      </c>
      <c r="E454">
        <v>5</v>
      </c>
      <c r="F454" t="s">
        <v>562</v>
      </c>
      <c r="G454">
        <v>1</v>
      </c>
      <c r="H454">
        <v>10</v>
      </c>
      <c r="I454" t="s">
        <v>562</v>
      </c>
      <c r="J454" t="s">
        <v>562</v>
      </c>
      <c r="K454" t="s">
        <v>562</v>
      </c>
      <c r="L454" t="s">
        <v>562</v>
      </c>
      <c r="M454" t="s">
        <v>562</v>
      </c>
      <c r="N454">
        <v>1</v>
      </c>
    </row>
    <row r="455" spans="1:14">
      <c r="A455" t="s">
        <v>670</v>
      </c>
      <c r="B455">
        <v>55</v>
      </c>
      <c r="C455" t="s">
        <v>562</v>
      </c>
      <c r="D455" t="s">
        <v>562</v>
      </c>
      <c r="E455">
        <v>23</v>
      </c>
      <c r="F455" t="s">
        <v>562</v>
      </c>
      <c r="G455">
        <v>7</v>
      </c>
      <c r="H455">
        <v>20</v>
      </c>
      <c r="I455">
        <v>2</v>
      </c>
      <c r="J455">
        <v>3</v>
      </c>
      <c r="K455" t="s">
        <v>562</v>
      </c>
      <c r="L455" t="s">
        <v>562</v>
      </c>
      <c r="M455" t="s">
        <v>562</v>
      </c>
      <c r="N455" t="s">
        <v>562</v>
      </c>
    </row>
    <row r="456" spans="1:14">
      <c r="A456" t="s">
        <v>671</v>
      </c>
      <c r="B456">
        <v>30</v>
      </c>
      <c r="C456" t="s">
        <v>562</v>
      </c>
      <c r="D456" t="s">
        <v>562</v>
      </c>
      <c r="E456">
        <v>12</v>
      </c>
      <c r="F456" t="s">
        <v>562</v>
      </c>
      <c r="G456">
        <v>6</v>
      </c>
      <c r="H456">
        <v>12</v>
      </c>
      <c r="I456" t="s">
        <v>562</v>
      </c>
      <c r="J456" t="s">
        <v>562</v>
      </c>
      <c r="K456" t="s">
        <v>562</v>
      </c>
      <c r="L456" t="s">
        <v>562</v>
      </c>
      <c r="M456" t="s">
        <v>562</v>
      </c>
      <c r="N456" t="s">
        <v>562</v>
      </c>
    </row>
    <row r="457" spans="1:14">
      <c r="A457" t="s">
        <v>672</v>
      </c>
      <c r="B457">
        <v>9</v>
      </c>
      <c r="C457" t="s">
        <v>562</v>
      </c>
      <c r="D457" t="s">
        <v>562</v>
      </c>
      <c r="E457">
        <v>4</v>
      </c>
      <c r="F457" t="s">
        <v>562</v>
      </c>
      <c r="G457">
        <v>2</v>
      </c>
      <c r="H457">
        <v>1</v>
      </c>
      <c r="I457">
        <v>1</v>
      </c>
      <c r="J457" t="s">
        <v>562</v>
      </c>
      <c r="K457" t="s">
        <v>562</v>
      </c>
      <c r="L457" t="s">
        <v>562</v>
      </c>
      <c r="M457" t="s">
        <v>562</v>
      </c>
      <c r="N457">
        <v>1</v>
      </c>
    </row>
    <row r="458" spans="1:14">
      <c r="A458" t="s">
        <v>673</v>
      </c>
      <c r="B458">
        <v>27</v>
      </c>
      <c r="C458" t="s">
        <v>562</v>
      </c>
      <c r="D458" t="s">
        <v>562</v>
      </c>
      <c r="E458">
        <v>8</v>
      </c>
      <c r="F458" t="s">
        <v>562</v>
      </c>
      <c r="G458">
        <v>4</v>
      </c>
      <c r="H458">
        <v>15</v>
      </c>
      <c r="I458" t="s">
        <v>562</v>
      </c>
      <c r="J458" t="s">
        <v>562</v>
      </c>
      <c r="K458" t="s">
        <v>562</v>
      </c>
      <c r="L458" t="s">
        <v>562</v>
      </c>
      <c r="M458" t="s">
        <v>562</v>
      </c>
      <c r="N458" t="s">
        <v>562</v>
      </c>
    </row>
    <row r="459" spans="1:14">
      <c r="A459" t="s">
        <v>674</v>
      </c>
      <c r="B459">
        <v>33</v>
      </c>
      <c r="C459" t="s">
        <v>562</v>
      </c>
      <c r="D459">
        <v>14</v>
      </c>
      <c r="E459">
        <v>5</v>
      </c>
      <c r="F459" t="s">
        <v>562</v>
      </c>
      <c r="G459">
        <v>3</v>
      </c>
      <c r="H459">
        <v>2</v>
      </c>
      <c r="I459">
        <v>9</v>
      </c>
      <c r="J459" t="s">
        <v>562</v>
      </c>
      <c r="K459" t="s">
        <v>562</v>
      </c>
      <c r="L459" t="s">
        <v>562</v>
      </c>
      <c r="M459" t="s">
        <v>562</v>
      </c>
      <c r="N459" t="s">
        <v>562</v>
      </c>
    </row>
    <row r="460" spans="1:14">
      <c r="A460" t="s">
        <v>675</v>
      </c>
      <c r="B460">
        <v>24</v>
      </c>
      <c r="C460" t="s">
        <v>562</v>
      </c>
      <c r="D460" t="s">
        <v>562</v>
      </c>
      <c r="E460">
        <v>8</v>
      </c>
      <c r="F460" t="s">
        <v>562</v>
      </c>
      <c r="G460">
        <v>3</v>
      </c>
      <c r="H460">
        <v>9</v>
      </c>
      <c r="I460">
        <v>3</v>
      </c>
      <c r="J460" t="s">
        <v>562</v>
      </c>
      <c r="K460" t="s">
        <v>562</v>
      </c>
      <c r="L460" t="s">
        <v>562</v>
      </c>
      <c r="M460" t="s">
        <v>562</v>
      </c>
      <c r="N460">
        <v>1</v>
      </c>
    </row>
    <row r="461" spans="1:14">
      <c r="A461" t="s">
        <v>676</v>
      </c>
      <c r="B461">
        <v>29</v>
      </c>
      <c r="C461" t="s">
        <v>562</v>
      </c>
      <c r="D461" t="s">
        <v>562</v>
      </c>
      <c r="E461">
        <v>10</v>
      </c>
      <c r="F461" t="s">
        <v>562</v>
      </c>
      <c r="G461">
        <v>3</v>
      </c>
      <c r="H461">
        <v>13</v>
      </c>
      <c r="I461">
        <v>1</v>
      </c>
      <c r="J461">
        <v>1</v>
      </c>
      <c r="K461" t="s">
        <v>562</v>
      </c>
      <c r="L461" t="s">
        <v>562</v>
      </c>
      <c r="M461" t="s">
        <v>562</v>
      </c>
      <c r="N461">
        <v>1</v>
      </c>
    </row>
    <row r="462" spans="1:14">
      <c r="A462" t="s">
        <v>677</v>
      </c>
      <c r="B462">
        <v>24</v>
      </c>
      <c r="C462" t="s">
        <v>562</v>
      </c>
      <c r="D462">
        <v>4</v>
      </c>
      <c r="E462">
        <v>4</v>
      </c>
      <c r="F462" t="s">
        <v>562</v>
      </c>
      <c r="G462">
        <v>4</v>
      </c>
      <c r="H462">
        <v>6</v>
      </c>
      <c r="I462">
        <v>4</v>
      </c>
      <c r="J462">
        <v>1</v>
      </c>
      <c r="K462" t="s">
        <v>562</v>
      </c>
      <c r="L462" t="s">
        <v>562</v>
      </c>
      <c r="M462">
        <v>1</v>
      </c>
      <c r="N462" t="s">
        <v>562</v>
      </c>
    </row>
    <row r="463" spans="1:14">
      <c r="A463" t="s">
        <v>678</v>
      </c>
      <c r="B463">
        <v>31</v>
      </c>
      <c r="C463" t="s">
        <v>562</v>
      </c>
      <c r="D463" t="s">
        <v>562</v>
      </c>
      <c r="E463">
        <v>15</v>
      </c>
      <c r="F463" t="s">
        <v>562</v>
      </c>
      <c r="G463">
        <v>7</v>
      </c>
      <c r="H463">
        <v>6</v>
      </c>
      <c r="I463">
        <v>2</v>
      </c>
      <c r="J463">
        <v>1</v>
      </c>
      <c r="K463" t="s">
        <v>562</v>
      </c>
      <c r="L463" t="s">
        <v>562</v>
      </c>
      <c r="M463" t="s">
        <v>562</v>
      </c>
      <c r="N463" t="s">
        <v>562</v>
      </c>
    </row>
    <row r="464" spans="1:14">
      <c r="A464" t="s">
        <v>679</v>
      </c>
      <c r="B464">
        <v>22</v>
      </c>
      <c r="C464" t="s">
        <v>562</v>
      </c>
      <c r="D464" t="s">
        <v>562</v>
      </c>
      <c r="E464">
        <v>9</v>
      </c>
      <c r="F464" t="s">
        <v>562</v>
      </c>
      <c r="G464">
        <v>4</v>
      </c>
      <c r="H464">
        <v>5</v>
      </c>
      <c r="I464">
        <v>3</v>
      </c>
      <c r="J464">
        <v>1</v>
      </c>
      <c r="K464" t="s">
        <v>562</v>
      </c>
      <c r="L464" t="s">
        <v>562</v>
      </c>
      <c r="M464" t="s">
        <v>562</v>
      </c>
      <c r="N464" t="s">
        <v>562</v>
      </c>
    </row>
    <row r="465" spans="1:14">
      <c r="A465" t="s">
        <v>680</v>
      </c>
      <c r="B465">
        <v>45</v>
      </c>
      <c r="C465">
        <v>2</v>
      </c>
      <c r="D465" t="s">
        <v>562</v>
      </c>
      <c r="E465">
        <v>4</v>
      </c>
      <c r="F465" t="s">
        <v>562</v>
      </c>
      <c r="G465">
        <v>9</v>
      </c>
      <c r="H465">
        <v>30</v>
      </c>
      <c r="I465" t="s">
        <v>562</v>
      </c>
      <c r="J465" t="s">
        <v>562</v>
      </c>
      <c r="K465" t="s">
        <v>562</v>
      </c>
      <c r="L465" t="s">
        <v>562</v>
      </c>
      <c r="M465" t="s">
        <v>562</v>
      </c>
      <c r="N465" t="s">
        <v>562</v>
      </c>
    </row>
    <row r="466" spans="1:14">
      <c r="A466" t="s">
        <v>681</v>
      </c>
      <c r="B466">
        <v>45</v>
      </c>
      <c r="C466" t="s">
        <v>562</v>
      </c>
      <c r="D466">
        <v>4</v>
      </c>
      <c r="E466">
        <v>21</v>
      </c>
      <c r="F466" t="s">
        <v>562</v>
      </c>
      <c r="G466">
        <v>2</v>
      </c>
      <c r="H466">
        <v>13</v>
      </c>
      <c r="I466">
        <v>3</v>
      </c>
      <c r="J466">
        <v>1</v>
      </c>
      <c r="K466" t="s">
        <v>562</v>
      </c>
      <c r="L466" t="s">
        <v>562</v>
      </c>
      <c r="M466" t="s">
        <v>562</v>
      </c>
      <c r="N466">
        <v>1</v>
      </c>
    </row>
    <row r="467" spans="1:14">
      <c r="A467" t="s">
        <v>682</v>
      </c>
      <c r="B467">
        <v>29</v>
      </c>
      <c r="C467" t="s">
        <v>562</v>
      </c>
      <c r="D467">
        <v>4</v>
      </c>
      <c r="E467">
        <v>7</v>
      </c>
      <c r="F467" t="s">
        <v>562</v>
      </c>
      <c r="G467">
        <v>2</v>
      </c>
      <c r="H467">
        <v>5</v>
      </c>
      <c r="I467">
        <v>8</v>
      </c>
      <c r="J467">
        <v>2</v>
      </c>
      <c r="K467" t="s">
        <v>562</v>
      </c>
      <c r="L467" t="s">
        <v>562</v>
      </c>
      <c r="M467" t="s">
        <v>562</v>
      </c>
      <c r="N467">
        <v>1</v>
      </c>
    </row>
    <row r="468" spans="1:14">
      <c r="A468" t="s">
        <v>683</v>
      </c>
      <c r="B468">
        <v>10</v>
      </c>
      <c r="C468" t="s">
        <v>562</v>
      </c>
      <c r="D468" t="s">
        <v>562</v>
      </c>
      <c r="E468">
        <v>5</v>
      </c>
      <c r="F468" t="s">
        <v>562</v>
      </c>
      <c r="G468" t="s">
        <v>562</v>
      </c>
      <c r="H468">
        <v>4</v>
      </c>
      <c r="I468" t="s">
        <v>562</v>
      </c>
      <c r="J468">
        <v>1</v>
      </c>
      <c r="K468" t="s">
        <v>562</v>
      </c>
      <c r="L468" t="s">
        <v>562</v>
      </c>
      <c r="M468" t="s">
        <v>562</v>
      </c>
      <c r="N468" t="s">
        <v>562</v>
      </c>
    </row>
    <row r="469" spans="1:14">
      <c r="A469" t="s">
        <v>684</v>
      </c>
      <c r="B469">
        <v>23</v>
      </c>
      <c r="C469" t="s">
        <v>562</v>
      </c>
      <c r="D469" t="s">
        <v>562</v>
      </c>
      <c r="E469">
        <v>11</v>
      </c>
      <c r="F469" t="s">
        <v>562</v>
      </c>
      <c r="G469">
        <v>3</v>
      </c>
      <c r="H469">
        <v>5</v>
      </c>
      <c r="I469">
        <v>4</v>
      </c>
      <c r="J469" t="s">
        <v>562</v>
      </c>
      <c r="K469" t="s">
        <v>562</v>
      </c>
      <c r="L469" t="s">
        <v>562</v>
      </c>
      <c r="M469" t="s">
        <v>562</v>
      </c>
      <c r="N469" t="s">
        <v>562</v>
      </c>
    </row>
    <row r="470" spans="1:14">
      <c r="A470" t="s">
        <v>685</v>
      </c>
      <c r="B470">
        <v>80</v>
      </c>
      <c r="C470" t="s">
        <v>562</v>
      </c>
      <c r="D470">
        <v>5</v>
      </c>
      <c r="E470">
        <v>29</v>
      </c>
      <c r="F470" t="s">
        <v>562</v>
      </c>
      <c r="G470">
        <v>9</v>
      </c>
      <c r="H470">
        <v>9</v>
      </c>
      <c r="I470">
        <v>23</v>
      </c>
      <c r="J470">
        <v>2</v>
      </c>
      <c r="K470">
        <v>1</v>
      </c>
      <c r="L470" t="s">
        <v>562</v>
      </c>
      <c r="M470">
        <v>1</v>
      </c>
      <c r="N470">
        <v>1</v>
      </c>
    </row>
    <row r="471" spans="1:14">
      <c r="A471" t="s">
        <v>686</v>
      </c>
      <c r="B471">
        <v>8</v>
      </c>
      <c r="C471" t="s">
        <v>562</v>
      </c>
      <c r="D471">
        <v>4</v>
      </c>
      <c r="E471">
        <v>1</v>
      </c>
      <c r="F471" t="s">
        <v>562</v>
      </c>
      <c r="G471" t="s">
        <v>562</v>
      </c>
      <c r="H471">
        <v>3</v>
      </c>
      <c r="I471" t="s">
        <v>562</v>
      </c>
      <c r="J471" t="s">
        <v>562</v>
      </c>
      <c r="K471" t="s">
        <v>562</v>
      </c>
      <c r="L471" t="s">
        <v>562</v>
      </c>
      <c r="M471" t="s">
        <v>562</v>
      </c>
      <c r="N471" t="s">
        <v>562</v>
      </c>
    </row>
    <row r="472" spans="1:14">
      <c r="A472" t="s">
        <v>687</v>
      </c>
      <c r="B472">
        <v>25</v>
      </c>
      <c r="C472" t="s">
        <v>562</v>
      </c>
      <c r="D472" t="s">
        <v>562</v>
      </c>
      <c r="E472">
        <v>8</v>
      </c>
      <c r="F472" t="s">
        <v>562</v>
      </c>
      <c r="G472">
        <v>3</v>
      </c>
      <c r="H472">
        <v>9</v>
      </c>
      <c r="I472">
        <v>3</v>
      </c>
      <c r="J472">
        <v>2</v>
      </c>
      <c r="K472" t="s">
        <v>562</v>
      </c>
      <c r="L472" t="s">
        <v>562</v>
      </c>
      <c r="M472" t="s">
        <v>562</v>
      </c>
      <c r="N472" t="s">
        <v>562</v>
      </c>
    </row>
    <row r="473" spans="1:14">
      <c r="A473" t="s">
        <v>688</v>
      </c>
      <c r="B473">
        <v>20</v>
      </c>
      <c r="C473" t="s">
        <v>562</v>
      </c>
      <c r="D473" t="s">
        <v>562</v>
      </c>
      <c r="E473">
        <v>3</v>
      </c>
      <c r="F473" t="s">
        <v>562</v>
      </c>
      <c r="G473">
        <v>1</v>
      </c>
      <c r="H473">
        <v>15</v>
      </c>
      <c r="I473">
        <v>1</v>
      </c>
      <c r="J473" t="s">
        <v>562</v>
      </c>
      <c r="K473" t="s">
        <v>562</v>
      </c>
      <c r="L473" t="s">
        <v>562</v>
      </c>
      <c r="M473" t="s">
        <v>562</v>
      </c>
      <c r="N473" t="s">
        <v>562</v>
      </c>
    </row>
    <row r="474" spans="1:14">
      <c r="A474" t="s">
        <v>689</v>
      </c>
      <c r="B474">
        <v>57</v>
      </c>
      <c r="C474" t="s">
        <v>562</v>
      </c>
      <c r="D474" t="s">
        <v>562</v>
      </c>
      <c r="E474">
        <v>24</v>
      </c>
      <c r="F474" t="s">
        <v>562</v>
      </c>
      <c r="G474">
        <v>6</v>
      </c>
      <c r="H474">
        <v>20</v>
      </c>
      <c r="I474">
        <v>6</v>
      </c>
      <c r="J474" t="s">
        <v>562</v>
      </c>
      <c r="K474" t="s">
        <v>562</v>
      </c>
      <c r="L474" t="s">
        <v>562</v>
      </c>
      <c r="M474" t="s">
        <v>562</v>
      </c>
      <c r="N474">
        <v>1</v>
      </c>
    </row>
    <row r="475" spans="1:14">
      <c r="A475" t="s">
        <v>690</v>
      </c>
      <c r="B475">
        <v>47</v>
      </c>
      <c r="C475" t="s">
        <v>562</v>
      </c>
      <c r="D475">
        <v>3</v>
      </c>
      <c r="E475">
        <v>16</v>
      </c>
      <c r="F475" t="s">
        <v>562</v>
      </c>
      <c r="G475">
        <v>6</v>
      </c>
      <c r="H475">
        <v>8</v>
      </c>
      <c r="I475">
        <v>11</v>
      </c>
      <c r="J475">
        <v>1</v>
      </c>
      <c r="K475" t="s">
        <v>562</v>
      </c>
      <c r="L475" t="s">
        <v>562</v>
      </c>
      <c r="M475" t="s">
        <v>562</v>
      </c>
      <c r="N475">
        <v>2</v>
      </c>
    </row>
    <row r="476" spans="1:14">
      <c r="A476" t="s">
        <v>691</v>
      </c>
      <c r="B476">
        <v>52</v>
      </c>
      <c r="C476" t="s">
        <v>562</v>
      </c>
      <c r="D476" t="s">
        <v>562</v>
      </c>
      <c r="E476">
        <v>26</v>
      </c>
      <c r="F476" t="s">
        <v>562</v>
      </c>
      <c r="G476">
        <v>7</v>
      </c>
      <c r="H476">
        <v>12</v>
      </c>
      <c r="I476">
        <v>5</v>
      </c>
      <c r="J476">
        <v>1</v>
      </c>
      <c r="K476" t="s">
        <v>562</v>
      </c>
      <c r="L476" t="s">
        <v>562</v>
      </c>
      <c r="M476" t="s">
        <v>562</v>
      </c>
      <c r="N476">
        <v>1</v>
      </c>
    </row>
    <row r="477" spans="1:14">
      <c r="A477" t="s">
        <v>692</v>
      </c>
      <c r="B477">
        <v>30</v>
      </c>
      <c r="C477" t="s">
        <v>562</v>
      </c>
      <c r="D477" t="s">
        <v>562</v>
      </c>
      <c r="E477">
        <v>15</v>
      </c>
      <c r="F477" t="s">
        <v>562</v>
      </c>
      <c r="G477">
        <v>3</v>
      </c>
      <c r="H477">
        <v>10</v>
      </c>
      <c r="I477" t="s">
        <v>562</v>
      </c>
      <c r="J477">
        <v>2</v>
      </c>
      <c r="K477" t="s">
        <v>562</v>
      </c>
      <c r="L477" t="s">
        <v>562</v>
      </c>
      <c r="M477" t="s">
        <v>562</v>
      </c>
      <c r="N477" t="s">
        <v>562</v>
      </c>
    </row>
    <row r="478" spans="1:14">
      <c r="A478" t="s">
        <v>693</v>
      </c>
      <c r="B478">
        <v>45</v>
      </c>
      <c r="C478" t="s">
        <v>562</v>
      </c>
      <c r="D478">
        <v>15</v>
      </c>
      <c r="E478">
        <v>13</v>
      </c>
      <c r="F478" t="s">
        <v>562</v>
      </c>
      <c r="G478">
        <v>5</v>
      </c>
      <c r="H478">
        <v>3</v>
      </c>
      <c r="I478">
        <v>7</v>
      </c>
      <c r="J478">
        <v>1</v>
      </c>
      <c r="K478" t="s">
        <v>562</v>
      </c>
      <c r="L478" t="s">
        <v>562</v>
      </c>
      <c r="M478" t="s">
        <v>562</v>
      </c>
      <c r="N478">
        <v>1</v>
      </c>
    </row>
    <row r="479" spans="1:14">
      <c r="A479" t="s">
        <v>694</v>
      </c>
      <c r="B479">
        <v>50</v>
      </c>
      <c r="C479" t="s">
        <v>562</v>
      </c>
      <c r="D479">
        <v>9</v>
      </c>
      <c r="E479">
        <v>15</v>
      </c>
      <c r="F479" t="s">
        <v>562</v>
      </c>
      <c r="G479">
        <v>6</v>
      </c>
      <c r="H479">
        <v>11</v>
      </c>
      <c r="I479">
        <v>8</v>
      </c>
      <c r="J479" t="s">
        <v>562</v>
      </c>
      <c r="K479" t="s">
        <v>562</v>
      </c>
      <c r="L479" t="s">
        <v>562</v>
      </c>
      <c r="M479">
        <v>1</v>
      </c>
      <c r="N479" t="s">
        <v>562</v>
      </c>
    </row>
    <row r="480" spans="1:14">
      <c r="A480" t="s">
        <v>695</v>
      </c>
      <c r="B480">
        <v>66</v>
      </c>
      <c r="C480" t="s">
        <v>562</v>
      </c>
      <c r="D480">
        <v>9</v>
      </c>
      <c r="E480">
        <v>22</v>
      </c>
      <c r="F480" t="s">
        <v>562</v>
      </c>
      <c r="G480">
        <v>4</v>
      </c>
      <c r="H480">
        <v>10</v>
      </c>
      <c r="I480">
        <v>17</v>
      </c>
      <c r="J480">
        <v>3</v>
      </c>
      <c r="K480">
        <v>1</v>
      </c>
      <c r="L480" t="s">
        <v>562</v>
      </c>
      <c r="M480" t="s">
        <v>562</v>
      </c>
      <c r="N480" t="s">
        <v>562</v>
      </c>
    </row>
    <row r="481" spans="1:14">
      <c r="A481" t="s">
        <v>696</v>
      </c>
      <c r="B481">
        <v>37</v>
      </c>
      <c r="C481" t="s">
        <v>562</v>
      </c>
      <c r="D481">
        <v>3</v>
      </c>
      <c r="E481">
        <v>11</v>
      </c>
      <c r="F481" t="s">
        <v>562</v>
      </c>
      <c r="G481">
        <v>1</v>
      </c>
      <c r="H481">
        <v>10</v>
      </c>
      <c r="I481">
        <v>11</v>
      </c>
      <c r="J481" t="s">
        <v>562</v>
      </c>
      <c r="K481" t="s">
        <v>562</v>
      </c>
      <c r="L481" t="s">
        <v>562</v>
      </c>
      <c r="M481" t="s">
        <v>562</v>
      </c>
      <c r="N481">
        <v>1</v>
      </c>
    </row>
    <row r="482" spans="1:14">
      <c r="A482" t="s">
        <v>697</v>
      </c>
      <c r="B482">
        <v>47</v>
      </c>
      <c r="C482" t="s">
        <v>562</v>
      </c>
      <c r="D482">
        <v>9</v>
      </c>
      <c r="E482">
        <v>12</v>
      </c>
      <c r="F482" t="s">
        <v>562</v>
      </c>
      <c r="G482">
        <v>9</v>
      </c>
      <c r="H482">
        <v>10</v>
      </c>
      <c r="I482">
        <v>3</v>
      </c>
      <c r="J482">
        <v>2</v>
      </c>
      <c r="K482" t="s">
        <v>562</v>
      </c>
      <c r="L482" t="s">
        <v>562</v>
      </c>
      <c r="M482" t="s">
        <v>562</v>
      </c>
      <c r="N482">
        <v>2</v>
      </c>
    </row>
    <row r="483" spans="1:14">
      <c r="A483" t="s">
        <v>698</v>
      </c>
      <c r="B483">
        <v>24</v>
      </c>
      <c r="C483" t="s">
        <v>562</v>
      </c>
      <c r="D483">
        <v>7</v>
      </c>
      <c r="E483">
        <v>4</v>
      </c>
      <c r="F483" t="s">
        <v>562</v>
      </c>
      <c r="G483" t="s">
        <v>562</v>
      </c>
      <c r="H483" t="s">
        <v>562</v>
      </c>
      <c r="I483">
        <v>9</v>
      </c>
      <c r="J483">
        <v>2</v>
      </c>
      <c r="K483" t="s">
        <v>562</v>
      </c>
      <c r="L483" t="s">
        <v>562</v>
      </c>
      <c r="M483">
        <v>1</v>
      </c>
      <c r="N483">
        <v>1</v>
      </c>
    </row>
    <row r="484" spans="1:14">
      <c r="A484" t="s">
        <v>699</v>
      </c>
      <c r="B484">
        <v>39</v>
      </c>
      <c r="C484" t="s">
        <v>562</v>
      </c>
      <c r="D484">
        <v>13</v>
      </c>
      <c r="E484">
        <v>6</v>
      </c>
      <c r="F484" t="s">
        <v>562</v>
      </c>
      <c r="G484">
        <v>5</v>
      </c>
      <c r="H484">
        <v>4</v>
      </c>
      <c r="I484">
        <v>10</v>
      </c>
      <c r="J484" t="s">
        <v>562</v>
      </c>
      <c r="K484" t="s">
        <v>562</v>
      </c>
      <c r="L484" t="s">
        <v>562</v>
      </c>
      <c r="M484" t="s">
        <v>562</v>
      </c>
      <c r="N484">
        <v>1</v>
      </c>
    </row>
    <row r="485" spans="1:14">
      <c r="A485" t="s">
        <v>700</v>
      </c>
      <c r="B485">
        <v>13</v>
      </c>
      <c r="C485" t="s">
        <v>562</v>
      </c>
      <c r="D485" t="s">
        <v>562</v>
      </c>
      <c r="E485">
        <v>1</v>
      </c>
      <c r="F485" t="s">
        <v>562</v>
      </c>
      <c r="G485">
        <v>4</v>
      </c>
      <c r="H485">
        <v>8</v>
      </c>
      <c r="I485" t="s">
        <v>562</v>
      </c>
      <c r="J485" t="s">
        <v>562</v>
      </c>
      <c r="K485" t="s">
        <v>562</v>
      </c>
      <c r="L485" t="s">
        <v>562</v>
      </c>
      <c r="M485" t="s">
        <v>562</v>
      </c>
      <c r="N485" t="s">
        <v>562</v>
      </c>
    </row>
    <row r="486" spans="1:14">
      <c r="A486" t="s">
        <v>701</v>
      </c>
      <c r="B486">
        <v>28</v>
      </c>
      <c r="C486" t="s">
        <v>562</v>
      </c>
      <c r="D486">
        <v>9</v>
      </c>
      <c r="E486">
        <v>7</v>
      </c>
      <c r="F486" t="s">
        <v>562</v>
      </c>
      <c r="G486">
        <v>2</v>
      </c>
      <c r="H486">
        <v>5</v>
      </c>
      <c r="I486">
        <v>3</v>
      </c>
      <c r="J486" t="s">
        <v>562</v>
      </c>
      <c r="K486" t="s">
        <v>562</v>
      </c>
      <c r="L486" t="s">
        <v>562</v>
      </c>
      <c r="M486" t="s">
        <v>562</v>
      </c>
      <c r="N486">
        <v>2</v>
      </c>
    </row>
    <row r="487" spans="1:14">
      <c r="A487" t="s">
        <v>702</v>
      </c>
      <c r="B487">
        <v>48</v>
      </c>
      <c r="C487" t="s">
        <v>562</v>
      </c>
      <c r="D487" t="s">
        <v>562</v>
      </c>
      <c r="E487">
        <v>22</v>
      </c>
      <c r="F487" t="s">
        <v>562</v>
      </c>
      <c r="G487">
        <v>3</v>
      </c>
      <c r="H487">
        <v>17</v>
      </c>
      <c r="I487">
        <v>2</v>
      </c>
      <c r="J487">
        <v>4</v>
      </c>
      <c r="K487" t="s">
        <v>562</v>
      </c>
      <c r="L487" t="s">
        <v>562</v>
      </c>
      <c r="M487" t="s">
        <v>562</v>
      </c>
      <c r="N487" t="s">
        <v>562</v>
      </c>
    </row>
    <row r="488" spans="1:14">
      <c r="A488" t="s">
        <v>703</v>
      </c>
      <c r="B488">
        <v>21</v>
      </c>
      <c r="C488" t="s">
        <v>562</v>
      </c>
      <c r="D488">
        <v>8</v>
      </c>
      <c r="E488">
        <v>5</v>
      </c>
      <c r="F488" t="s">
        <v>562</v>
      </c>
      <c r="G488">
        <v>2</v>
      </c>
      <c r="H488">
        <v>3</v>
      </c>
      <c r="I488">
        <v>3</v>
      </c>
      <c r="J488" t="s">
        <v>562</v>
      </c>
      <c r="K488" t="s">
        <v>562</v>
      </c>
      <c r="L488" t="s">
        <v>562</v>
      </c>
      <c r="M488" t="s">
        <v>562</v>
      </c>
      <c r="N488" t="s">
        <v>562</v>
      </c>
    </row>
    <row r="489" spans="1:14">
      <c r="A489" t="s">
        <v>704</v>
      </c>
      <c r="B489">
        <v>41</v>
      </c>
      <c r="C489" t="s">
        <v>562</v>
      </c>
      <c r="D489" t="s">
        <v>562</v>
      </c>
      <c r="E489">
        <v>15</v>
      </c>
      <c r="F489" t="s">
        <v>562</v>
      </c>
      <c r="G489">
        <v>8</v>
      </c>
      <c r="H489">
        <v>10</v>
      </c>
      <c r="I489">
        <v>4</v>
      </c>
      <c r="J489">
        <v>3</v>
      </c>
      <c r="K489" t="s">
        <v>562</v>
      </c>
      <c r="L489" t="s">
        <v>562</v>
      </c>
      <c r="M489" t="s">
        <v>562</v>
      </c>
      <c r="N489">
        <v>1</v>
      </c>
    </row>
    <row r="490" spans="1:14">
      <c r="A490" t="s">
        <v>705</v>
      </c>
      <c r="B490">
        <v>33</v>
      </c>
      <c r="C490">
        <v>1</v>
      </c>
      <c r="D490" t="s">
        <v>562</v>
      </c>
      <c r="E490">
        <v>1</v>
      </c>
      <c r="F490" t="s">
        <v>562</v>
      </c>
      <c r="G490">
        <v>4</v>
      </c>
      <c r="H490">
        <v>26</v>
      </c>
      <c r="I490" t="s">
        <v>562</v>
      </c>
      <c r="J490">
        <v>1</v>
      </c>
      <c r="K490" t="s">
        <v>562</v>
      </c>
      <c r="L490" t="s">
        <v>562</v>
      </c>
      <c r="M490" t="s">
        <v>562</v>
      </c>
      <c r="N490" t="s">
        <v>562</v>
      </c>
    </row>
    <row r="491" spans="1:14">
      <c r="A491" t="s">
        <v>706</v>
      </c>
      <c r="B491">
        <v>36</v>
      </c>
      <c r="C491" t="s">
        <v>562</v>
      </c>
      <c r="D491" t="s">
        <v>562</v>
      </c>
      <c r="E491">
        <v>14</v>
      </c>
      <c r="F491" t="s">
        <v>562</v>
      </c>
      <c r="G491">
        <v>4</v>
      </c>
      <c r="H491">
        <v>18</v>
      </c>
      <c r="I491" t="s">
        <v>562</v>
      </c>
      <c r="J491" t="s">
        <v>562</v>
      </c>
      <c r="K491" t="s">
        <v>562</v>
      </c>
      <c r="L491" t="s">
        <v>562</v>
      </c>
      <c r="M491" t="s">
        <v>562</v>
      </c>
      <c r="N491" t="s">
        <v>562</v>
      </c>
    </row>
    <row r="492" spans="1:14">
      <c r="A492" t="s">
        <v>707</v>
      </c>
      <c r="B492">
        <v>34</v>
      </c>
      <c r="C492" t="s">
        <v>562</v>
      </c>
      <c r="D492" t="s">
        <v>562</v>
      </c>
      <c r="E492">
        <v>7</v>
      </c>
      <c r="F492" t="s">
        <v>562</v>
      </c>
      <c r="G492">
        <v>5</v>
      </c>
      <c r="H492">
        <v>22</v>
      </c>
      <c r="I492" t="s">
        <v>562</v>
      </c>
      <c r="J492" t="s">
        <v>562</v>
      </c>
      <c r="K492" t="s">
        <v>562</v>
      </c>
      <c r="L492" t="s">
        <v>562</v>
      </c>
      <c r="M492" t="s">
        <v>562</v>
      </c>
      <c r="N492" t="s">
        <v>562</v>
      </c>
    </row>
    <row r="493" spans="1:14">
      <c r="A493" t="s">
        <v>708</v>
      </c>
      <c r="B493">
        <v>36</v>
      </c>
      <c r="C493" t="s">
        <v>562</v>
      </c>
      <c r="D493" t="s">
        <v>562</v>
      </c>
      <c r="E493">
        <v>10</v>
      </c>
      <c r="F493" t="s">
        <v>562</v>
      </c>
      <c r="G493">
        <v>7</v>
      </c>
      <c r="H493">
        <v>14</v>
      </c>
      <c r="I493">
        <v>4</v>
      </c>
      <c r="J493">
        <v>1</v>
      </c>
      <c r="K493" t="s">
        <v>562</v>
      </c>
      <c r="L493" t="s">
        <v>562</v>
      </c>
      <c r="M493" t="s">
        <v>562</v>
      </c>
      <c r="N493" t="s">
        <v>562</v>
      </c>
    </row>
    <row r="494" spans="1:14">
      <c r="A494" t="s">
        <v>709</v>
      </c>
      <c r="B494">
        <v>80</v>
      </c>
      <c r="C494" t="s">
        <v>562</v>
      </c>
      <c r="D494">
        <v>36</v>
      </c>
      <c r="E494">
        <v>13</v>
      </c>
      <c r="F494" t="s">
        <v>562</v>
      </c>
      <c r="G494">
        <v>4</v>
      </c>
      <c r="H494">
        <v>1</v>
      </c>
      <c r="I494">
        <v>20</v>
      </c>
      <c r="J494" t="s">
        <v>562</v>
      </c>
      <c r="K494" t="s">
        <v>562</v>
      </c>
      <c r="L494" t="s">
        <v>562</v>
      </c>
      <c r="M494" t="s">
        <v>562</v>
      </c>
      <c r="N494">
        <v>6</v>
      </c>
    </row>
    <row r="495" spans="1:14">
      <c r="A495" t="s">
        <v>710</v>
      </c>
      <c r="B495">
        <v>36</v>
      </c>
      <c r="C495" t="s">
        <v>562</v>
      </c>
      <c r="D495" t="s">
        <v>562</v>
      </c>
      <c r="E495">
        <v>21</v>
      </c>
      <c r="F495" t="s">
        <v>562</v>
      </c>
      <c r="G495">
        <v>4</v>
      </c>
      <c r="H495">
        <v>9</v>
      </c>
      <c r="I495">
        <v>1</v>
      </c>
      <c r="J495">
        <v>1</v>
      </c>
      <c r="K495" t="s">
        <v>562</v>
      </c>
      <c r="L495" t="s">
        <v>562</v>
      </c>
      <c r="M495" t="s">
        <v>562</v>
      </c>
      <c r="N495" t="s">
        <v>562</v>
      </c>
    </row>
    <row r="496" spans="1:14">
      <c r="A496" t="s">
        <v>711</v>
      </c>
      <c r="B496">
        <v>65</v>
      </c>
      <c r="C496" t="s">
        <v>562</v>
      </c>
      <c r="D496">
        <v>1</v>
      </c>
      <c r="E496">
        <v>37</v>
      </c>
      <c r="F496" t="s">
        <v>562</v>
      </c>
      <c r="G496">
        <v>7</v>
      </c>
      <c r="H496">
        <v>12</v>
      </c>
      <c r="I496">
        <v>7</v>
      </c>
      <c r="J496">
        <v>1</v>
      </c>
      <c r="K496" t="s">
        <v>562</v>
      </c>
      <c r="L496" t="s">
        <v>562</v>
      </c>
      <c r="M496" t="s">
        <v>562</v>
      </c>
      <c r="N496" t="s">
        <v>562</v>
      </c>
    </row>
    <row r="497" spans="1:14">
      <c r="A497" t="s">
        <v>712</v>
      </c>
      <c r="B497">
        <v>84</v>
      </c>
      <c r="C497" t="s">
        <v>562</v>
      </c>
      <c r="D497">
        <v>28</v>
      </c>
      <c r="E497">
        <v>16</v>
      </c>
      <c r="F497" t="s">
        <v>562</v>
      </c>
      <c r="G497">
        <v>4</v>
      </c>
      <c r="H497">
        <v>5</v>
      </c>
      <c r="I497">
        <v>29</v>
      </c>
      <c r="J497">
        <v>1</v>
      </c>
      <c r="K497" t="s">
        <v>562</v>
      </c>
      <c r="L497" t="s">
        <v>562</v>
      </c>
      <c r="M497" t="s">
        <v>562</v>
      </c>
      <c r="N497">
        <v>1</v>
      </c>
    </row>
    <row r="498" spans="1:14">
      <c r="A498" t="s">
        <v>713</v>
      </c>
      <c r="B498">
        <v>19</v>
      </c>
      <c r="C498" t="s">
        <v>562</v>
      </c>
      <c r="D498">
        <v>1</v>
      </c>
      <c r="E498">
        <v>8</v>
      </c>
      <c r="F498" t="s">
        <v>562</v>
      </c>
      <c r="G498" t="s">
        <v>562</v>
      </c>
      <c r="H498">
        <v>5</v>
      </c>
      <c r="I498">
        <v>5</v>
      </c>
      <c r="J498" t="s">
        <v>562</v>
      </c>
      <c r="K498" t="s">
        <v>562</v>
      </c>
      <c r="L498" t="s">
        <v>562</v>
      </c>
      <c r="M498" t="s">
        <v>562</v>
      </c>
      <c r="N498" t="s">
        <v>562</v>
      </c>
    </row>
    <row r="499" spans="1:14">
      <c r="A499" t="s">
        <v>714</v>
      </c>
      <c r="B499">
        <v>31</v>
      </c>
      <c r="C499" t="s">
        <v>562</v>
      </c>
      <c r="D499">
        <v>9</v>
      </c>
      <c r="E499">
        <v>4</v>
      </c>
      <c r="F499" t="s">
        <v>562</v>
      </c>
      <c r="G499">
        <v>2</v>
      </c>
      <c r="H499">
        <v>8</v>
      </c>
      <c r="I499">
        <v>8</v>
      </c>
      <c r="J499" t="s">
        <v>562</v>
      </c>
      <c r="K499" t="s">
        <v>562</v>
      </c>
      <c r="L499" t="s">
        <v>562</v>
      </c>
      <c r="M499" t="s">
        <v>562</v>
      </c>
      <c r="N499" t="s">
        <v>562</v>
      </c>
    </row>
    <row r="500" spans="1:14">
      <c r="A500" t="s">
        <v>715</v>
      </c>
      <c r="B500">
        <v>26</v>
      </c>
      <c r="C500">
        <v>1</v>
      </c>
      <c r="D500" t="s">
        <v>562</v>
      </c>
      <c r="E500">
        <v>1</v>
      </c>
      <c r="F500" t="s">
        <v>562</v>
      </c>
      <c r="G500">
        <v>5</v>
      </c>
      <c r="H500">
        <v>18</v>
      </c>
      <c r="I500">
        <v>1</v>
      </c>
      <c r="J500" t="s">
        <v>562</v>
      </c>
      <c r="K500" t="s">
        <v>562</v>
      </c>
      <c r="L500" t="s">
        <v>562</v>
      </c>
      <c r="M500" t="s">
        <v>562</v>
      </c>
      <c r="N500" t="s">
        <v>562</v>
      </c>
    </row>
    <row r="501" spans="1:14">
      <c r="A501" t="s">
        <v>716</v>
      </c>
      <c r="B501">
        <v>20</v>
      </c>
      <c r="C501" t="s">
        <v>562</v>
      </c>
      <c r="D501" t="s">
        <v>562</v>
      </c>
      <c r="E501">
        <v>6</v>
      </c>
      <c r="F501" t="s">
        <v>562</v>
      </c>
      <c r="G501" t="s">
        <v>562</v>
      </c>
      <c r="H501">
        <v>12</v>
      </c>
      <c r="I501" t="s">
        <v>562</v>
      </c>
      <c r="J501">
        <v>2</v>
      </c>
      <c r="K501" t="s">
        <v>562</v>
      </c>
      <c r="L501" t="s">
        <v>562</v>
      </c>
      <c r="M501" t="s">
        <v>562</v>
      </c>
      <c r="N501" t="s">
        <v>562</v>
      </c>
    </row>
    <row r="502" spans="1:14">
      <c r="A502" t="s">
        <v>717</v>
      </c>
      <c r="B502">
        <v>38</v>
      </c>
      <c r="C502" t="s">
        <v>562</v>
      </c>
      <c r="D502">
        <v>10</v>
      </c>
      <c r="E502">
        <v>6</v>
      </c>
      <c r="F502" t="s">
        <v>562</v>
      </c>
      <c r="G502">
        <v>4</v>
      </c>
      <c r="H502">
        <v>6</v>
      </c>
      <c r="I502">
        <v>8</v>
      </c>
      <c r="J502">
        <v>2</v>
      </c>
      <c r="K502" t="s">
        <v>562</v>
      </c>
      <c r="L502" t="s">
        <v>562</v>
      </c>
      <c r="M502">
        <v>2</v>
      </c>
      <c r="N502" t="s">
        <v>562</v>
      </c>
    </row>
    <row r="503" spans="1:14">
      <c r="A503" t="s">
        <v>718</v>
      </c>
      <c r="B503">
        <v>54</v>
      </c>
      <c r="C503" t="s">
        <v>562</v>
      </c>
      <c r="D503" t="s">
        <v>562</v>
      </c>
      <c r="E503">
        <v>32</v>
      </c>
      <c r="F503" t="s">
        <v>562</v>
      </c>
      <c r="G503">
        <v>6</v>
      </c>
      <c r="H503">
        <v>13</v>
      </c>
      <c r="I503">
        <v>2</v>
      </c>
      <c r="J503">
        <v>1</v>
      </c>
      <c r="K503" t="s">
        <v>562</v>
      </c>
      <c r="L503" t="s">
        <v>562</v>
      </c>
      <c r="M503" t="s">
        <v>562</v>
      </c>
      <c r="N503" t="s">
        <v>562</v>
      </c>
    </row>
    <row r="504" spans="1:14">
      <c r="A504" t="s">
        <v>719</v>
      </c>
      <c r="B504">
        <v>59</v>
      </c>
      <c r="C504" t="s">
        <v>562</v>
      </c>
      <c r="D504">
        <v>1</v>
      </c>
      <c r="E504">
        <v>21</v>
      </c>
      <c r="F504" t="s">
        <v>562</v>
      </c>
      <c r="G504">
        <v>4</v>
      </c>
      <c r="H504">
        <v>19</v>
      </c>
      <c r="I504">
        <v>8</v>
      </c>
      <c r="J504">
        <v>3</v>
      </c>
      <c r="K504">
        <v>1</v>
      </c>
      <c r="L504" t="s">
        <v>562</v>
      </c>
      <c r="M504">
        <v>1</v>
      </c>
      <c r="N504">
        <v>1</v>
      </c>
    </row>
    <row r="505" spans="1:14">
      <c r="A505" t="s">
        <v>720</v>
      </c>
      <c r="B505">
        <v>44</v>
      </c>
      <c r="C505" t="s">
        <v>562</v>
      </c>
      <c r="D505">
        <v>15</v>
      </c>
      <c r="E505">
        <v>7</v>
      </c>
      <c r="F505" t="s">
        <v>562</v>
      </c>
      <c r="G505">
        <v>5</v>
      </c>
      <c r="H505">
        <v>5</v>
      </c>
      <c r="I505">
        <v>9</v>
      </c>
      <c r="J505">
        <v>1</v>
      </c>
      <c r="K505" t="s">
        <v>562</v>
      </c>
      <c r="L505" t="s">
        <v>562</v>
      </c>
      <c r="M505">
        <v>1</v>
      </c>
      <c r="N505">
        <v>1</v>
      </c>
    </row>
    <row r="507" spans="1:14">
      <c r="A507" t="s">
        <v>723</v>
      </c>
    </row>
    <row r="509" spans="1:14">
      <c r="A509" t="s">
        <v>547</v>
      </c>
    </row>
    <row r="510" spans="1:14">
      <c r="A510" t="s">
        <v>548</v>
      </c>
      <c r="B510" t="s">
        <v>332</v>
      </c>
      <c r="C510" t="s">
        <v>549</v>
      </c>
      <c r="D510" t="s">
        <v>550</v>
      </c>
      <c r="E510" t="s">
        <v>551</v>
      </c>
      <c r="F510" t="s">
        <v>552</v>
      </c>
      <c r="G510" t="s">
        <v>553</v>
      </c>
      <c r="H510" t="s">
        <v>554</v>
      </c>
      <c r="I510" t="s">
        <v>555</v>
      </c>
      <c r="J510" t="s">
        <v>556</v>
      </c>
      <c r="K510" t="s">
        <v>557</v>
      </c>
      <c r="L510" t="s">
        <v>558</v>
      </c>
      <c r="M510" t="s">
        <v>559</v>
      </c>
      <c r="N510" t="s">
        <v>560</v>
      </c>
    </row>
    <row r="511" spans="1:14">
      <c r="A511" t="s">
        <v>332</v>
      </c>
      <c r="B511" s="6">
        <v>4656</v>
      </c>
      <c r="C511">
        <v>12</v>
      </c>
      <c r="D511">
        <v>799</v>
      </c>
      <c r="E511" s="6">
        <v>1689</v>
      </c>
      <c r="F511">
        <v>4</v>
      </c>
      <c r="G511">
        <v>637</v>
      </c>
      <c r="H511" s="6">
        <v>1492</v>
      </c>
      <c r="I511">
        <v>815</v>
      </c>
      <c r="J511">
        <v>136</v>
      </c>
      <c r="K511">
        <v>10</v>
      </c>
      <c r="L511">
        <v>1</v>
      </c>
      <c r="M511">
        <v>13</v>
      </c>
      <c r="N511">
        <v>81</v>
      </c>
    </row>
    <row r="512" spans="1:14">
      <c r="A512" t="s">
        <v>561</v>
      </c>
      <c r="B512">
        <v>46</v>
      </c>
      <c r="C512" t="s">
        <v>562</v>
      </c>
      <c r="D512">
        <v>15</v>
      </c>
      <c r="E512">
        <v>10</v>
      </c>
      <c r="F512" t="s">
        <v>562</v>
      </c>
      <c r="G512">
        <v>3</v>
      </c>
      <c r="H512">
        <v>5</v>
      </c>
      <c r="I512">
        <v>17</v>
      </c>
      <c r="J512" t="s">
        <v>562</v>
      </c>
      <c r="K512" t="s">
        <v>562</v>
      </c>
      <c r="L512" t="s">
        <v>562</v>
      </c>
      <c r="M512" t="s">
        <v>562</v>
      </c>
      <c r="N512" t="s">
        <v>562</v>
      </c>
    </row>
    <row r="513" spans="1:14">
      <c r="A513" t="s">
        <v>563</v>
      </c>
      <c r="B513">
        <v>31</v>
      </c>
      <c r="C513" t="s">
        <v>562</v>
      </c>
      <c r="D513">
        <v>19</v>
      </c>
      <c r="E513">
        <v>3</v>
      </c>
      <c r="F513" t="s">
        <v>562</v>
      </c>
      <c r="G513">
        <v>2</v>
      </c>
      <c r="H513">
        <v>3</v>
      </c>
      <c r="I513">
        <v>8</v>
      </c>
      <c r="J513" t="s">
        <v>562</v>
      </c>
      <c r="K513" t="s">
        <v>562</v>
      </c>
      <c r="L513" t="s">
        <v>562</v>
      </c>
      <c r="M513" t="s">
        <v>562</v>
      </c>
      <c r="N513" t="s">
        <v>562</v>
      </c>
    </row>
    <row r="514" spans="1:14">
      <c r="A514" t="s">
        <v>564</v>
      </c>
      <c r="B514">
        <v>26</v>
      </c>
      <c r="C514" t="s">
        <v>562</v>
      </c>
      <c r="D514">
        <v>15</v>
      </c>
      <c r="E514">
        <v>5</v>
      </c>
      <c r="F514" t="s">
        <v>562</v>
      </c>
      <c r="G514">
        <v>1</v>
      </c>
      <c r="H514">
        <v>1</v>
      </c>
      <c r="I514">
        <v>6</v>
      </c>
      <c r="J514">
        <v>1</v>
      </c>
      <c r="K514" t="s">
        <v>562</v>
      </c>
      <c r="L514" t="s">
        <v>562</v>
      </c>
      <c r="M514" t="s">
        <v>562</v>
      </c>
      <c r="N514">
        <v>2</v>
      </c>
    </row>
    <row r="515" spans="1:14">
      <c r="A515" t="s">
        <v>565</v>
      </c>
      <c r="B515">
        <v>24</v>
      </c>
      <c r="C515" t="s">
        <v>562</v>
      </c>
      <c r="D515">
        <v>7</v>
      </c>
      <c r="E515">
        <v>7</v>
      </c>
      <c r="F515" t="s">
        <v>562</v>
      </c>
      <c r="G515">
        <v>1</v>
      </c>
      <c r="H515">
        <v>7</v>
      </c>
      <c r="I515">
        <v>6</v>
      </c>
      <c r="J515" t="s">
        <v>562</v>
      </c>
      <c r="K515" t="s">
        <v>562</v>
      </c>
      <c r="L515" t="s">
        <v>562</v>
      </c>
      <c r="M515" t="s">
        <v>562</v>
      </c>
      <c r="N515">
        <v>1</v>
      </c>
    </row>
    <row r="516" spans="1:14">
      <c r="A516" t="s">
        <v>566</v>
      </c>
      <c r="B516">
        <v>24</v>
      </c>
      <c r="C516" t="s">
        <v>562</v>
      </c>
      <c r="D516">
        <v>1</v>
      </c>
      <c r="E516">
        <v>11</v>
      </c>
      <c r="F516" t="s">
        <v>562</v>
      </c>
      <c r="G516">
        <v>2</v>
      </c>
      <c r="H516">
        <v>10</v>
      </c>
      <c r="I516">
        <v>2</v>
      </c>
      <c r="J516">
        <v>3</v>
      </c>
      <c r="K516" t="s">
        <v>562</v>
      </c>
      <c r="L516" t="s">
        <v>562</v>
      </c>
      <c r="M516" t="s">
        <v>562</v>
      </c>
      <c r="N516" t="s">
        <v>562</v>
      </c>
    </row>
    <row r="517" spans="1:14">
      <c r="A517" t="s">
        <v>567</v>
      </c>
      <c r="B517">
        <v>18</v>
      </c>
      <c r="C517" t="s">
        <v>562</v>
      </c>
      <c r="D517">
        <v>1</v>
      </c>
      <c r="E517">
        <v>2</v>
      </c>
      <c r="F517" t="s">
        <v>562</v>
      </c>
      <c r="G517">
        <v>1</v>
      </c>
      <c r="H517">
        <v>16</v>
      </c>
      <c r="I517" t="s">
        <v>562</v>
      </c>
      <c r="J517">
        <v>2</v>
      </c>
      <c r="K517" t="s">
        <v>562</v>
      </c>
      <c r="L517" t="s">
        <v>562</v>
      </c>
      <c r="M517" t="s">
        <v>562</v>
      </c>
      <c r="N517" t="s">
        <v>562</v>
      </c>
    </row>
    <row r="518" spans="1:14">
      <c r="A518" t="s">
        <v>568</v>
      </c>
      <c r="B518">
        <v>11</v>
      </c>
      <c r="C518" t="s">
        <v>562</v>
      </c>
      <c r="D518" t="s">
        <v>562</v>
      </c>
      <c r="E518">
        <v>4</v>
      </c>
      <c r="F518" t="s">
        <v>562</v>
      </c>
      <c r="G518">
        <v>4</v>
      </c>
      <c r="H518">
        <v>5</v>
      </c>
      <c r="I518" t="s">
        <v>562</v>
      </c>
      <c r="J518" t="s">
        <v>562</v>
      </c>
      <c r="K518" t="s">
        <v>562</v>
      </c>
      <c r="L518" t="s">
        <v>562</v>
      </c>
      <c r="M518" t="s">
        <v>562</v>
      </c>
      <c r="N518">
        <v>1</v>
      </c>
    </row>
    <row r="519" spans="1:14">
      <c r="A519" t="s">
        <v>569</v>
      </c>
      <c r="B519">
        <v>32</v>
      </c>
      <c r="C519" t="s">
        <v>562</v>
      </c>
      <c r="D519" t="s">
        <v>562</v>
      </c>
      <c r="E519">
        <v>16</v>
      </c>
      <c r="F519" t="s">
        <v>562</v>
      </c>
      <c r="G519">
        <v>6</v>
      </c>
      <c r="H519">
        <v>16</v>
      </c>
      <c r="I519" t="s">
        <v>562</v>
      </c>
      <c r="J519" t="s">
        <v>562</v>
      </c>
      <c r="K519" t="s">
        <v>562</v>
      </c>
      <c r="L519" t="s">
        <v>562</v>
      </c>
      <c r="M519" t="s">
        <v>562</v>
      </c>
      <c r="N519" t="s">
        <v>562</v>
      </c>
    </row>
    <row r="520" spans="1:14">
      <c r="A520" t="s">
        <v>570</v>
      </c>
      <c r="B520">
        <v>18</v>
      </c>
      <c r="C520" t="s">
        <v>562</v>
      </c>
      <c r="D520">
        <v>6</v>
      </c>
      <c r="E520">
        <v>6</v>
      </c>
      <c r="F520" t="s">
        <v>562</v>
      </c>
      <c r="G520">
        <v>3</v>
      </c>
      <c r="H520" t="s">
        <v>562</v>
      </c>
      <c r="I520">
        <v>3</v>
      </c>
      <c r="J520">
        <v>1</v>
      </c>
      <c r="K520" t="s">
        <v>562</v>
      </c>
      <c r="L520" t="s">
        <v>562</v>
      </c>
      <c r="M520" t="s">
        <v>562</v>
      </c>
      <c r="N520" t="s">
        <v>562</v>
      </c>
    </row>
    <row r="521" spans="1:14">
      <c r="A521" t="s">
        <v>571</v>
      </c>
      <c r="B521">
        <v>32</v>
      </c>
      <c r="C521" t="s">
        <v>562</v>
      </c>
      <c r="D521">
        <v>13</v>
      </c>
      <c r="E521">
        <v>6</v>
      </c>
      <c r="F521" t="s">
        <v>562</v>
      </c>
      <c r="G521">
        <v>4</v>
      </c>
      <c r="H521" t="s">
        <v>562</v>
      </c>
      <c r="I521">
        <v>10</v>
      </c>
      <c r="J521" t="s">
        <v>562</v>
      </c>
      <c r="K521" t="s">
        <v>562</v>
      </c>
      <c r="L521" t="s">
        <v>562</v>
      </c>
      <c r="M521" t="s">
        <v>562</v>
      </c>
      <c r="N521">
        <v>2</v>
      </c>
    </row>
    <row r="522" spans="1:14">
      <c r="A522" t="s">
        <v>572</v>
      </c>
      <c r="B522">
        <v>15</v>
      </c>
      <c r="C522" t="s">
        <v>562</v>
      </c>
      <c r="D522" t="s">
        <v>562</v>
      </c>
      <c r="E522">
        <v>2</v>
      </c>
      <c r="F522" t="s">
        <v>562</v>
      </c>
      <c r="G522">
        <v>2</v>
      </c>
      <c r="H522">
        <v>9</v>
      </c>
      <c r="I522">
        <v>2</v>
      </c>
      <c r="J522">
        <v>2</v>
      </c>
      <c r="K522" t="s">
        <v>562</v>
      </c>
      <c r="L522" t="s">
        <v>562</v>
      </c>
      <c r="M522" t="s">
        <v>562</v>
      </c>
      <c r="N522">
        <v>1</v>
      </c>
    </row>
    <row r="523" spans="1:14">
      <c r="A523" t="s">
        <v>573</v>
      </c>
      <c r="B523">
        <v>15</v>
      </c>
      <c r="C523" t="s">
        <v>562</v>
      </c>
      <c r="D523">
        <v>3</v>
      </c>
      <c r="E523">
        <v>3</v>
      </c>
      <c r="F523" t="s">
        <v>562</v>
      </c>
      <c r="G523">
        <v>3</v>
      </c>
      <c r="H523">
        <v>7</v>
      </c>
      <c r="I523">
        <v>2</v>
      </c>
      <c r="J523">
        <v>1</v>
      </c>
      <c r="K523" t="s">
        <v>562</v>
      </c>
      <c r="L523" t="s">
        <v>562</v>
      </c>
      <c r="M523" t="s">
        <v>562</v>
      </c>
      <c r="N523" t="s">
        <v>562</v>
      </c>
    </row>
    <row r="524" spans="1:14">
      <c r="A524" t="s">
        <v>574</v>
      </c>
      <c r="B524">
        <v>46</v>
      </c>
      <c r="C524" t="s">
        <v>562</v>
      </c>
      <c r="D524">
        <v>24</v>
      </c>
      <c r="E524">
        <v>6</v>
      </c>
      <c r="F524" t="s">
        <v>562</v>
      </c>
      <c r="G524">
        <v>7</v>
      </c>
      <c r="H524">
        <v>4</v>
      </c>
      <c r="I524">
        <v>14</v>
      </c>
      <c r="J524" t="s">
        <v>562</v>
      </c>
      <c r="K524" t="s">
        <v>562</v>
      </c>
      <c r="L524" t="s">
        <v>562</v>
      </c>
      <c r="M524" t="s">
        <v>562</v>
      </c>
      <c r="N524">
        <v>1</v>
      </c>
    </row>
    <row r="525" spans="1:14">
      <c r="A525" t="s">
        <v>575</v>
      </c>
      <c r="B525">
        <v>40</v>
      </c>
      <c r="C525" t="s">
        <v>562</v>
      </c>
      <c r="D525">
        <v>12</v>
      </c>
      <c r="E525">
        <v>10</v>
      </c>
      <c r="F525" t="s">
        <v>562</v>
      </c>
      <c r="G525">
        <v>6</v>
      </c>
      <c r="H525">
        <v>5</v>
      </c>
      <c r="I525">
        <v>12</v>
      </c>
      <c r="J525">
        <v>2</v>
      </c>
      <c r="K525" t="s">
        <v>562</v>
      </c>
      <c r="L525" t="s">
        <v>562</v>
      </c>
      <c r="M525" t="s">
        <v>562</v>
      </c>
      <c r="N525" t="s">
        <v>562</v>
      </c>
    </row>
    <row r="526" spans="1:14">
      <c r="A526" t="s">
        <v>576</v>
      </c>
      <c r="B526">
        <v>35</v>
      </c>
      <c r="C526" t="s">
        <v>562</v>
      </c>
      <c r="D526">
        <v>12</v>
      </c>
      <c r="E526">
        <v>15</v>
      </c>
      <c r="F526" t="s">
        <v>562</v>
      </c>
      <c r="G526">
        <v>2</v>
      </c>
      <c r="H526">
        <v>4</v>
      </c>
      <c r="I526">
        <v>7</v>
      </c>
      <c r="J526" t="s">
        <v>562</v>
      </c>
      <c r="K526" t="s">
        <v>562</v>
      </c>
      <c r="L526" t="s">
        <v>562</v>
      </c>
      <c r="M526">
        <v>1</v>
      </c>
      <c r="N526">
        <v>1</v>
      </c>
    </row>
    <row r="527" spans="1:14">
      <c r="A527" t="s">
        <v>577</v>
      </c>
      <c r="B527">
        <v>58</v>
      </c>
      <c r="C527" t="s">
        <v>562</v>
      </c>
      <c r="D527">
        <v>10</v>
      </c>
      <c r="E527">
        <v>24</v>
      </c>
      <c r="F527" t="s">
        <v>562</v>
      </c>
      <c r="G527">
        <v>6</v>
      </c>
      <c r="H527">
        <v>11</v>
      </c>
      <c r="I527">
        <v>19</v>
      </c>
      <c r="J527">
        <v>4</v>
      </c>
      <c r="K527" t="s">
        <v>562</v>
      </c>
      <c r="L527" t="s">
        <v>562</v>
      </c>
      <c r="M527" t="s">
        <v>562</v>
      </c>
      <c r="N527" t="s">
        <v>562</v>
      </c>
    </row>
    <row r="528" spans="1:14">
      <c r="A528" t="s">
        <v>578</v>
      </c>
      <c r="B528">
        <v>63</v>
      </c>
      <c r="C528" t="s">
        <v>562</v>
      </c>
      <c r="D528">
        <v>6</v>
      </c>
      <c r="E528">
        <v>33</v>
      </c>
      <c r="F528" t="s">
        <v>562</v>
      </c>
      <c r="G528">
        <v>3</v>
      </c>
      <c r="H528">
        <v>17</v>
      </c>
      <c r="I528">
        <v>14</v>
      </c>
      <c r="J528">
        <v>5</v>
      </c>
      <c r="K528" t="s">
        <v>562</v>
      </c>
      <c r="L528" t="s">
        <v>562</v>
      </c>
      <c r="M528" t="s">
        <v>562</v>
      </c>
      <c r="N528">
        <v>1</v>
      </c>
    </row>
    <row r="529" spans="1:14">
      <c r="A529" t="s">
        <v>579</v>
      </c>
      <c r="B529">
        <v>17</v>
      </c>
      <c r="C529" t="s">
        <v>562</v>
      </c>
      <c r="D529" t="s">
        <v>562</v>
      </c>
      <c r="E529">
        <v>9</v>
      </c>
      <c r="F529" t="s">
        <v>562</v>
      </c>
      <c r="G529">
        <v>1</v>
      </c>
      <c r="H529">
        <v>8</v>
      </c>
      <c r="I529">
        <v>1</v>
      </c>
      <c r="J529" t="s">
        <v>562</v>
      </c>
      <c r="K529" t="s">
        <v>562</v>
      </c>
      <c r="L529" t="s">
        <v>562</v>
      </c>
      <c r="M529" t="s">
        <v>562</v>
      </c>
      <c r="N529" t="s">
        <v>562</v>
      </c>
    </row>
    <row r="530" spans="1:14">
      <c r="A530" t="s">
        <v>580</v>
      </c>
      <c r="B530">
        <v>15</v>
      </c>
      <c r="C530" t="s">
        <v>562</v>
      </c>
      <c r="D530">
        <v>2</v>
      </c>
      <c r="E530">
        <v>4</v>
      </c>
      <c r="F530" t="s">
        <v>562</v>
      </c>
      <c r="G530">
        <v>2</v>
      </c>
      <c r="H530">
        <v>3</v>
      </c>
      <c r="I530">
        <v>7</v>
      </c>
      <c r="J530" t="s">
        <v>562</v>
      </c>
      <c r="K530" t="s">
        <v>562</v>
      </c>
      <c r="L530" t="s">
        <v>562</v>
      </c>
      <c r="M530" t="s">
        <v>562</v>
      </c>
      <c r="N530" t="s">
        <v>562</v>
      </c>
    </row>
    <row r="531" spans="1:14">
      <c r="A531" t="s">
        <v>581</v>
      </c>
      <c r="B531">
        <v>52</v>
      </c>
      <c r="C531" t="s">
        <v>562</v>
      </c>
      <c r="D531">
        <v>17</v>
      </c>
      <c r="E531">
        <v>14</v>
      </c>
      <c r="F531" t="s">
        <v>562</v>
      </c>
      <c r="G531">
        <v>6</v>
      </c>
      <c r="H531">
        <v>9</v>
      </c>
      <c r="I531">
        <v>11</v>
      </c>
      <c r="J531">
        <v>1</v>
      </c>
      <c r="K531" t="s">
        <v>562</v>
      </c>
      <c r="L531" t="s">
        <v>562</v>
      </c>
      <c r="M531" t="s">
        <v>562</v>
      </c>
      <c r="N531">
        <v>1</v>
      </c>
    </row>
    <row r="532" spans="1:14">
      <c r="A532" t="s">
        <v>582</v>
      </c>
      <c r="B532">
        <v>17</v>
      </c>
      <c r="C532" t="s">
        <v>562</v>
      </c>
      <c r="D532">
        <v>2</v>
      </c>
      <c r="E532">
        <v>6</v>
      </c>
      <c r="F532" t="s">
        <v>562</v>
      </c>
      <c r="G532">
        <v>2</v>
      </c>
      <c r="H532">
        <v>4</v>
      </c>
      <c r="I532">
        <v>9</v>
      </c>
      <c r="J532">
        <v>1</v>
      </c>
      <c r="K532" t="s">
        <v>562</v>
      </c>
      <c r="L532" t="s">
        <v>562</v>
      </c>
      <c r="M532" t="s">
        <v>562</v>
      </c>
      <c r="N532" t="s">
        <v>562</v>
      </c>
    </row>
    <row r="533" spans="1:14">
      <c r="A533" t="s">
        <v>583</v>
      </c>
      <c r="B533">
        <v>40</v>
      </c>
      <c r="C533" t="s">
        <v>562</v>
      </c>
      <c r="D533" t="s">
        <v>562</v>
      </c>
      <c r="E533">
        <v>23</v>
      </c>
      <c r="F533" t="s">
        <v>562</v>
      </c>
      <c r="G533">
        <v>5</v>
      </c>
      <c r="H533">
        <v>25</v>
      </c>
      <c r="I533" t="s">
        <v>562</v>
      </c>
      <c r="J533">
        <v>1</v>
      </c>
      <c r="K533" t="s">
        <v>562</v>
      </c>
      <c r="L533" t="s">
        <v>562</v>
      </c>
      <c r="M533" t="s">
        <v>562</v>
      </c>
      <c r="N533" t="s">
        <v>562</v>
      </c>
    </row>
    <row r="534" spans="1:14">
      <c r="A534" t="s">
        <v>584</v>
      </c>
      <c r="B534">
        <v>10</v>
      </c>
      <c r="C534" t="s">
        <v>562</v>
      </c>
      <c r="D534" t="s">
        <v>562</v>
      </c>
      <c r="E534">
        <v>2</v>
      </c>
      <c r="F534" t="s">
        <v>562</v>
      </c>
      <c r="G534">
        <v>2</v>
      </c>
      <c r="H534">
        <v>7</v>
      </c>
      <c r="I534" t="s">
        <v>562</v>
      </c>
      <c r="J534">
        <v>1</v>
      </c>
      <c r="K534" t="s">
        <v>562</v>
      </c>
      <c r="L534" t="s">
        <v>562</v>
      </c>
      <c r="M534" t="s">
        <v>562</v>
      </c>
      <c r="N534" t="s">
        <v>562</v>
      </c>
    </row>
    <row r="535" spans="1:14">
      <c r="A535" t="s">
        <v>585</v>
      </c>
      <c r="B535">
        <v>65</v>
      </c>
      <c r="C535" t="s">
        <v>562</v>
      </c>
      <c r="D535">
        <v>44</v>
      </c>
      <c r="E535">
        <v>4</v>
      </c>
      <c r="F535" t="s">
        <v>562</v>
      </c>
      <c r="G535">
        <v>6</v>
      </c>
      <c r="H535">
        <v>4</v>
      </c>
      <c r="I535">
        <v>18</v>
      </c>
      <c r="J535" t="s">
        <v>562</v>
      </c>
      <c r="K535" t="s">
        <v>562</v>
      </c>
      <c r="L535" t="s">
        <v>562</v>
      </c>
      <c r="M535" t="s">
        <v>562</v>
      </c>
      <c r="N535">
        <v>4</v>
      </c>
    </row>
    <row r="536" spans="1:14">
      <c r="A536" t="s">
        <v>586</v>
      </c>
      <c r="B536">
        <v>19</v>
      </c>
      <c r="C536" t="s">
        <v>562</v>
      </c>
      <c r="D536">
        <v>3</v>
      </c>
      <c r="E536">
        <v>5</v>
      </c>
      <c r="F536" t="s">
        <v>562</v>
      </c>
      <c r="G536">
        <v>5</v>
      </c>
      <c r="H536">
        <v>2</v>
      </c>
      <c r="I536">
        <v>5</v>
      </c>
      <c r="J536">
        <v>1</v>
      </c>
      <c r="K536" t="s">
        <v>562</v>
      </c>
      <c r="L536">
        <v>1</v>
      </c>
      <c r="M536">
        <v>1</v>
      </c>
      <c r="N536" t="s">
        <v>562</v>
      </c>
    </row>
    <row r="537" spans="1:14">
      <c r="A537" t="s">
        <v>587</v>
      </c>
      <c r="B537">
        <v>23</v>
      </c>
      <c r="C537" t="s">
        <v>562</v>
      </c>
      <c r="D537">
        <v>2</v>
      </c>
      <c r="E537">
        <v>7</v>
      </c>
      <c r="F537" t="s">
        <v>562</v>
      </c>
      <c r="G537">
        <v>2</v>
      </c>
      <c r="H537">
        <v>11</v>
      </c>
      <c r="I537">
        <v>4</v>
      </c>
      <c r="J537" t="s">
        <v>562</v>
      </c>
      <c r="K537" t="s">
        <v>562</v>
      </c>
      <c r="L537" t="s">
        <v>562</v>
      </c>
      <c r="M537" t="s">
        <v>562</v>
      </c>
      <c r="N537" t="s">
        <v>562</v>
      </c>
    </row>
    <row r="538" spans="1:14">
      <c r="A538" t="s">
        <v>588</v>
      </c>
      <c r="B538">
        <v>34</v>
      </c>
      <c r="C538" t="s">
        <v>562</v>
      </c>
      <c r="D538" t="s">
        <v>562</v>
      </c>
      <c r="E538">
        <v>11</v>
      </c>
      <c r="F538" t="s">
        <v>562</v>
      </c>
      <c r="G538">
        <v>5</v>
      </c>
      <c r="H538">
        <v>21</v>
      </c>
      <c r="I538" t="s">
        <v>562</v>
      </c>
      <c r="J538">
        <v>2</v>
      </c>
      <c r="K538" t="s">
        <v>562</v>
      </c>
      <c r="L538" t="s">
        <v>562</v>
      </c>
      <c r="M538" t="s">
        <v>562</v>
      </c>
      <c r="N538" t="s">
        <v>562</v>
      </c>
    </row>
    <row r="539" spans="1:14">
      <c r="A539" t="s">
        <v>589</v>
      </c>
      <c r="B539">
        <v>29</v>
      </c>
      <c r="C539" t="s">
        <v>562</v>
      </c>
      <c r="D539" t="s">
        <v>562</v>
      </c>
      <c r="E539">
        <v>9</v>
      </c>
      <c r="F539" t="s">
        <v>562</v>
      </c>
      <c r="G539">
        <v>6</v>
      </c>
      <c r="H539">
        <v>19</v>
      </c>
      <c r="I539">
        <v>2</v>
      </c>
      <c r="J539" t="s">
        <v>562</v>
      </c>
      <c r="K539" t="s">
        <v>562</v>
      </c>
      <c r="L539" t="s">
        <v>562</v>
      </c>
      <c r="M539" t="s">
        <v>562</v>
      </c>
      <c r="N539" t="s">
        <v>562</v>
      </c>
    </row>
    <row r="540" spans="1:14">
      <c r="A540" t="s">
        <v>590</v>
      </c>
      <c r="B540">
        <v>6</v>
      </c>
      <c r="C540" t="s">
        <v>562</v>
      </c>
      <c r="D540" t="s">
        <v>562</v>
      </c>
      <c r="E540">
        <v>1</v>
      </c>
      <c r="F540" t="s">
        <v>562</v>
      </c>
      <c r="G540">
        <v>2</v>
      </c>
      <c r="H540">
        <v>3</v>
      </c>
      <c r="I540" t="s">
        <v>562</v>
      </c>
      <c r="J540" t="s">
        <v>562</v>
      </c>
      <c r="K540" t="s">
        <v>562</v>
      </c>
      <c r="L540" t="s">
        <v>562</v>
      </c>
      <c r="M540" t="s">
        <v>562</v>
      </c>
      <c r="N540" t="s">
        <v>562</v>
      </c>
    </row>
    <row r="541" spans="1:14">
      <c r="A541" t="s">
        <v>591</v>
      </c>
      <c r="B541">
        <v>15</v>
      </c>
      <c r="C541" t="s">
        <v>562</v>
      </c>
      <c r="D541">
        <v>2</v>
      </c>
      <c r="E541">
        <v>6</v>
      </c>
      <c r="F541" t="s">
        <v>562</v>
      </c>
      <c r="G541">
        <v>4</v>
      </c>
      <c r="H541">
        <v>5</v>
      </c>
      <c r="I541">
        <v>3</v>
      </c>
      <c r="J541">
        <v>1</v>
      </c>
      <c r="K541">
        <v>1</v>
      </c>
      <c r="L541" t="s">
        <v>562</v>
      </c>
      <c r="M541" t="s">
        <v>562</v>
      </c>
      <c r="N541" t="s">
        <v>562</v>
      </c>
    </row>
    <row r="542" spans="1:14">
      <c r="A542" t="s">
        <v>592</v>
      </c>
      <c r="B542">
        <v>5</v>
      </c>
      <c r="C542" t="s">
        <v>562</v>
      </c>
      <c r="D542" t="s">
        <v>562</v>
      </c>
      <c r="E542">
        <v>3</v>
      </c>
      <c r="F542" t="s">
        <v>562</v>
      </c>
      <c r="G542" t="s">
        <v>562</v>
      </c>
      <c r="H542">
        <v>4</v>
      </c>
      <c r="I542">
        <v>1</v>
      </c>
      <c r="J542" t="s">
        <v>562</v>
      </c>
      <c r="K542" t="s">
        <v>562</v>
      </c>
      <c r="L542" t="s">
        <v>562</v>
      </c>
      <c r="M542" t="s">
        <v>562</v>
      </c>
      <c r="N542" t="s">
        <v>562</v>
      </c>
    </row>
    <row r="543" spans="1:14">
      <c r="A543" t="s">
        <v>593</v>
      </c>
      <c r="B543">
        <v>90</v>
      </c>
      <c r="C543" t="s">
        <v>562</v>
      </c>
      <c r="D543">
        <v>63</v>
      </c>
      <c r="E543">
        <v>10</v>
      </c>
      <c r="F543" t="s">
        <v>562</v>
      </c>
      <c r="G543">
        <v>14</v>
      </c>
      <c r="H543">
        <v>1</v>
      </c>
      <c r="I543">
        <v>27</v>
      </c>
      <c r="J543">
        <v>1</v>
      </c>
      <c r="K543" t="s">
        <v>562</v>
      </c>
      <c r="L543" t="s">
        <v>562</v>
      </c>
      <c r="M543" t="s">
        <v>562</v>
      </c>
      <c r="N543">
        <v>6</v>
      </c>
    </row>
    <row r="544" spans="1:14">
      <c r="A544" t="s">
        <v>594</v>
      </c>
      <c r="B544">
        <v>6</v>
      </c>
      <c r="C544" t="s">
        <v>562</v>
      </c>
      <c r="D544" t="s">
        <v>562</v>
      </c>
      <c r="E544">
        <v>4</v>
      </c>
      <c r="F544" t="s">
        <v>562</v>
      </c>
      <c r="G544">
        <v>1</v>
      </c>
      <c r="H544">
        <v>3</v>
      </c>
      <c r="I544" t="s">
        <v>562</v>
      </c>
      <c r="J544" t="s">
        <v>562</v>
      </c>
      <c r="K544" t="s">
        <v>562</v>
      </c>
      <c r="L544" t="s">
        <v>562</v>
      </c>
      <c r="M544" t="s">
        <v>562</v>
      </c>
      <c r="N544" t="s">
        <v>562</v>
      </c>
    </row>
    <row r="545" spans="1:14">
      <c r="A545" t="s">
        <v>595</v>
      </c>
      <c r="B545">
        <v>41</v>
      </c>
      <c r="C545" t="s">
        <v>562</v>
      </c>
      <c r="D545">
        <v>19</v>
      </c>
      <c r="E545">
        <v>8</v>
      </c>
      <c r="F545" t="s">
        <v>562</v>
      </c>
      <c r="G545">
        <v>13</v>
      </c>
      <c r="H545">
        <v>5</v>
      </c>
      <c r="I545">
        <v>10</v>
      </c>
      <c r="J545" t="s">
        <v>562</v>
      </c>
      <c r="K545" t="s">
        <v>562</v>
      </c>
      <c r="L545" t="s">
        <v>562</v>
      </c>
      <c r="M545" t="s">
        <v>562</v>
      </c>
      <c r="N545" t="s">
        <v>562</v>
      </c>
    </row>
    <row r="546" spans="1:14">
      <c r="A546" t="s">
        <v>596</v>
      </c>
      <c r="B546">
        <v>31</v>
      </c>
      <c r="C546" t="s">
        <v>562</v>
      </c>
      <c r="D546">
        <v>14</v>
      </c>
      <c r="E546">
        <v>4</v>
      </c>
      <c r="F546" t="s">
        <v>562</v>
      </c>
      <c r="G546">
        <v>6</v>
      </c>
      <c r="H546">
        <v>4</v>
      </c>
      <c r="I546">
        <v>9</v>
      </c>
      <c r="J546" t="s">
        <v>562</v>
      </c>
      <c r="K546" t="s">
        <v>562</v>
      </c>
      <c r="L546" t="s">
        <v>562</v>
      </c>
      <c r="M546" t="s">
        <v>562</v>
      </c>
      <c r="N546" t="s">
        <v>562</v>
      </c>
    </row>
    <row r="547" spans="1:14">
      <c r="A547" t="s">
        <v>597</v>
      </c>
      <c r="B547">
        <v>22</v>
      </c>
      <c r="C547" t="s">
        <v>562</v>
      </c>
      <c r="D547" t="s">
        <v>562</v>
      </c>
      <c r="E547">
        <v>15</v>
      </c>
      <c r="F547" t="s">
        <v>562</v>
      </c>
      <c r="G547">
        <v>4</v>
      </c>
      <c r="H547">
        <v>6</v>
      </c>
      <c r="I547">
        <v>1</v>
      </c>
      <c r="J547">
        <v>1</v>
      </c>
      <c r="K547" t="s">
        <v>562</v>
      </c>
      <c r="L547" t="s">
        <v>562</v>
      </c>
      <c r="M547" t="s">
        <v>562</v>
      </c>
      <c r="N547" t="s">
        <v>562</v>
      </c>
    </row>
    <row r="548" spans="1:14">
      <c r="A548" t="s">
        <v>598</v>
      </c>
      <c r="B548">
        <v>15</v>
      </c>
      <c r="C548" t="s">
        <v>562</v>
      </c>
      <c r="D548">
        <v>3</v>
      </c>
      <c r="E548">
        <v>3</v>
      </c>
      <c r="F548" t="s">
        <v>562</v>
      </c>
      <c r="G548">
        <v>2</v>
      </c>
      <c r="H548">
        <v>3</v>
      </c>
      <c r="I548">
        <v>10</v>
      </c>
      <c r="J548" t="s">
        <v>562</v>
      </c>
      <c r="K548" t="s">
        <v>562</v>
      </c>
      <c r="L548" t="s">
        <v>562</v>
      </c>
      <c r="M548" t="s">
        <v>562</v>
      </c>
      <c r="N548" t="s">
        <v>562</v>
      </c>
    </row>
    <row r="549" spans="1:14">
      <c r="A549" t="s">
        <v>599</v>
      </c>
      <c r="B549">
        <v>40</v>
      </c>
      <c r="C549" t="s">
        <v>562</v>
      </c>
      <c r="D549" t="s">
        <v>562</v>
      </c>
      <c r="E549">
        <v>21</v>
      </c>
      <c r="F549" t="s">
        <v>562</v>
      </c>
      <c r="G549">
        <v>9</v>
      </c>
      <c r="H549">
        <v>17</v>
      </c>
      <c r="I549">
        <v>2</v>
      </c>
      <c r="J549">
        <v>2</v>
      </c>
      <c r="K549" t="s">
        <v>562</v>
      </c>
      <c r="L549" t="s">
        <v>562</v>
      </c>
      <c r="M549" t="s">
        <v>562</v>
      </c>
      <c r="N549">
        <v>1</v>
      </c>
    </row>
    <row r="550" spans="1:14">
      <c r="A550" t="s">
        <v>600</v>
      </c>
      <c r="B550">
        <v>33</v>
      </c>
      <c r="C550" t="s">
        <v>562</v>
      </c>
      <c r="D550" t="s">
        <v>562</v>
      </c>
      <c r="E550">
        <v>19</v>
      </c>
      <c r="F550" t="s">
        <v>562</v>
      </c>
      <c r="G550">
        <v>3</v>
      </c>
      <c r="H550">
        <v>10</v>
      </c>
      <c r="I550">
        <v>3</v>
      </c>
      <c r="J550">
        <v>1</v>
      </c>
      <c r="K550" t="s">
        <v>562</v>
      </c>
      <c r="L550" t="s">
        <v>562</v>
      </c>
      <c r="M550" t="s">
        <v>562</v>
      </c>
      <c r="N550">
        <v>1</v>
      </c>
    </row>
    <row r="551" spans="1:14">
      <c r="A551" t="s">
        <v>601</v>
      </c>
      <c r="B551">
        <v>15</v>
      </c>
      <c r="C551" t="s">
        <v>562</v>
      </c>
      <c r="D551">
        <v>3</v>
      </c>
      <c r="E551">
        <v>2</v>
      </c>
      <c r="F551" t="s">
        <v>562</v>
      </c>
      <c r="G551">
        <v>4</v>
      </c>
      <c r="H551">
        <v>3</v>
      </c>
      <c r="I551">
        <v>7</v>
      </c>
      <c r="J551" t="s">
        <v>562</v>
      </c>
      <c r="K551" t="s">
        <v>562</v>
      </c>
      <c r="L551" t="s">
        <v>562</v>
      </c>
      <c r="M551" t="s">
        <v>562</v>
      </c>
      <c r="N551">
        <v>1</v>
      </c>
    </row>
    <row r="552" spans="1:14">
      <c r="A552" t="s">
        <v>602</v>
      </c>
      <c r="B552">
        <v>16</v>
      </c>
      <c r="C552" t="s">
        <v>562</v>
      </c>
      <c r="D552" t="s">
        <v>562</v>
      </c>
      <c r="E552">
        <v>2</v>
      </c>
      <c r="F552">
        <v>1</v>
      </c>
      <c r="G552">
        <v>2</v>
      </c>
      <c r="H552">
        <v>11</v>
      </c>
      <c r="I552" t="s">
        <v>562</v>
      </c>
      <c r="J552" t="s">
        <v>562</v>
      </c>
      <c r="K552" t="s">
        <v>562</v>
      </c>
      <c r="L552" t="s">
        <v>562</v>
      </c>
      <c r="M552" t="s">
        <v>562</v>
      </c>
      <c r="N552" t="s">
        <v>562</v>
      </c>
    </row>
    <row r="553" spans="1:14">
      <c r="A553" t="s">
        <v>603</v>
      </c>
      <c r="B553">
        <v>20</v>
      </c>
      <c r="C553" t="s">
        <v>562</v>
      </c>
      <c r="D553" t="s">
        <v>562</v>
      </c>
      <c r="E553">
        <v>7</v>
      </c>
      <c r="F553" t="s">
        <v>562</v>
      </c>
      <c r="G553">
        <v>6</v>
      </c>
      <c r="H553">
        <v>12</v>
      </c>
      <c r="I553" t="s">
        <v>562</v>
      </c>
      <c r="J553" t="s">
        <v>562</v>
      </c>
      <c r="K553" t="s">
        <v>562</v>
      </c>
      <c r="L553" t="s">
        <v>562</v>
      </c>
      <c r="M553" t="s">
        <v>562</v>
      </c>
      <c r="N553" t="s">
        <v>562</v>
      </c>
    </row>
    <row r="554" spans="1:14">
      <c r="A554" t="s">
        <v>604</v>
      </c>
      <c r="B554">
        <v>38</v>
      </c>
      <c r="C554" t="s">
        <v>562</v>
      </c>
      <c r="D554">
        <v>10</v>
      </c>
      <c r="E554">
        <v>12</v>
      </c>
      <c r="F554" t="s">
        <v>562</v>
      </c>
      <c r="G554">
        <v>8</v>
      </c>
      <c r="H554">
        <v>9</v>
      </c>
      <c r="I554">
        <v>7</v>
      </c>
      <c r="J554">
        <v>1</v>
      </c>
      <c r="K554" t="s">
        <v>562</v>
      </c>
      <c r="L554" t="s">
        <v>562</v>
      </c>
      <c r="M554" t="s">
        <v>562</v>
      </c>
      <c r="N554">
        <v>1</v>
      </c>
    </row>
    <row r="555" spans="1:14">
      <c r="A555" t="s">
        <v>605</v>
      </c>
      <c r="B555">
        <v>12</v>
      </c>
      <c r="C555" t="s">
        <v>562</v>
      </c>
      <c r="D555" t="s">
        <v>562</v>
      </c>
      <c r="E555">
        <v>4</v>
      </c>
      <c r="F555" t="s">
        <v>562</v>
      </c>
      <c r="G555">
        <v>3</v>
      </c>
      <c r="H555">
        <v>4</v>
      </c>
      <c r="I555" t="s">
        <v>562</v>
      </c>
      <c r="J555">
        <v>2</v>
      </c>
      <c r="K555" t="s">
        <v>562</v>
      </c>
      <c r="L555" t="s">
        <v>562</v>
      </c>
      <c r="M555" t="s">
        <v>562</v>
      </c>
      <c r="N555" t="s">
        <v>562</v>
      </c>
    </row>
    <row r="556" spans="1:14">
      <c r="A556" t="s">
        <v>606</v>
      </c>
      <c r="B556">
        <v>47</v>
      </c>
      <c r="C556" t="s">
        <v>562</v>
      </c>
      <c r="D556">
        <v>15</v>
      </c>
      <c r="E556">
        <v>20</v>
      </c>
      <c r="F556" t="s">
        <v>562</v>
      </c>
      <c r="G556">
        <v>2</v>
      </c>
      <c r="H556">
        <v>9</v>
      </c>
      <c r="I556">
        <v>18</v>
      </c>
      <c r="J556">
        <v>2</v>
      </c>
      <c r="K556" t="s">
        <v>562</v>
      </c>
      <c r="L556" t="s">
        <v>562</v>
      </c>
      <c r="M556" t="s">
        <v>562</v>
      </c>
      <c r="N556">
        <v>2</v>
      </c>
    </row>
    <row r="557" spans="1:14">
      <c r="A557" t="s">
        <v>607</v>
      </c>
      <c r="B557">
        <v>20</v>
      </c>
      <c r="C557" t="s">
        <v>562</v>
      </c>
      <c r="D557">
        <v>3</v>
      </c>
      <c r="E557">
        <v>6</v>
      </c>
      <c r="F557" t="s">
        <v>562</v>
      </c>
      <c r="G557">
        <v>4</v>
      </c>
      <c r="H557">
        <v>2</v>
      </c>
      <c r="I557">
        <v>8</v>
      </c>
      <c r="J557">
        <v>2</v>
      </c>
      <c r="K557" t="s">
        <v>562</v>
      </c>
      <c r="L557" t="s">
        <v>562</v>
      </c>
      <c r="M557" t="s">
        <v>562</v>
      </c>
      <c r="N557" t="s">
        <v>562</v>
      </c>
    </row>
    <row r="558" spans="1:14">
      <c r="A558" t="s">
        <v>608</v>
      </c>
      <c r="B558">
        <v>29</v>
      </c>
      <c r="C558" t="s">
        <v>562</v>
      </c>
      <c r="D558">
        <v>7</v>
      </c>
      <c r="E558">
        <v>4</v>
      </c>
      <c r="F558" t="s">
        <v>562</v>
      </c>
      <c r="G558">
        <v>1</v>
      </c>
      <c r="H558">
        <v>11</v>
      </c>
      <c r="I558">
        <v>6</v>
      </c>
      <c r="J558">
        <v>2</v>
      </c>
      <c r="K558" t="s">
        <v>562</v>
      </c>
      <c r="L558" t="s">
        <v>562</v>
      </c>
      <c r="M558" t="s">
        <v>562</v>
      </c>
      <c r="N558" t="s">
        <v>562</v>
      </c>
    </row>
    <row r="559" spans="1:14">
      <c r="A559" t="s">
        <v>609</v>
      </c>
      <c r="B559">
        <v>16</v>
      </c>
      <c r="C559" t="s">
        <v>562</v>
      </c>
      <c r="D559" t="s">
        <v>562</v>
      </c>
      <c r="E559">
        <v>3</v>
      </c>
      <c r="F559" t="s">
        <v>562</v>
      </c>
      <c r="G559">
        <v>1</v>
      </c>
      <c r="H559">
        <v>10</v>
      </c>
      <c r="I559">
        <v>1</v>
      </c>
      <c r="J559">
        <v>1</v>
      </c>
      <c r="K559" t="s">
        <v>562</v>
      </c>
      <c r="L559" t="s">
        <v>562</v>
      </c>
      <c r="M559">
        <v>1</v>
      </c>
      <c r="N559" t="s">
        <v>562</v>
      </c>
    </row>
    <row r="560" spans="1:14">
      <c r="A560" t="s">
        <v>610</v>
      </c>
      <c r="B560">
        <v>32</v>
      </c>
      <c r="C560" t="s">
        <v>562</v>
      </c>
      <c r="D560">
        <v>6</v>
      </c>
      <c r="E560">
        <v>15</v>
      </c>
      <c r="F560" t="s">
        <v>562</v>
      </c>
      <c r="G560">
        <v>3</v>
      </c>
      <c r="H560">
        <v>3</v>
      </c>
      <c r="I560">
        <v>9</v>
      </c>
      <c r="J560" t="s">
        <v>562</v>
      </c>
      <c r="K560" t="s">
        <v>562</v>
      </c>
      <c r="L560" t="s">
        <v>562</v>
      </c>
      <c r="M560" t="s">
        <v>562</v>
      </c>
      <c r="N560" t="s">
        <v>562</v>
      </c>
    </row>
    <row r="561" spans="1:14">
      <c r="A561" t="s">
        <v>611</v>
      </c>
      <c r="B561">
        <v>42</v>
      </c>
      <c r="C561" t="s">
        <v>562</v>
      </c>
      <c r="D561">
        <v>35</v>
      </c>
      <c r="E561">
        <v>1</v>
      </c>
      <c r="F561" t="s">
        <v>562</v>
      </c>
      <c r="G561">
        <v>1</v>
      </c>
      <c r="H561" t="s">
        <v>562</v>
      </c>
      <c r="I561">
        <v>18</v>
      </c>
      <c r="J561" t="s">
        <v>562</v>
      </c>
      <c r="K561" t="s">
        <v>562</v>
      </c>
      <c r="L561" t="s">
        <v>562</v>
      </c>
      <c r="M561" t="s">
        <v>562</v>
      </c>
      <c r="N561" t="s">
        <v>562</v>
      </c>
    </row>
    <row r="562" spans="1:14">
      <c r="A562" t="s">
        <v>612</v>
      </c>
      <c r="B562">
        <v>44</v>
      </c>
      <c r="C562" t="s">
        <v>562</v>
      </c>
      <c r="D562">
        <v>6</v>
      </c>
      <c r="E562">
        <v>19</v>
      </c>
      <c r="F562" t="s">
        <v>562</v>
      </c>
      <c r="G562">
        <v>6</v>
      </c>
      <c r="H562">
        <v>6</v>
      </c>
      <c r="I562">
        <v>12</v>
      </c>
      <c r="J562" t="s">
        <v>562</v>
      </c>
      <c r="K562" t="s">
        <v>562</v>
      </c>
      <c r="L562" t="s">
        <v>562</v>
      </c>
      <c r="M562" t="s">
        <v>562</v>
      </c>
      <c r="N562" t="s">
        <v>562</v>
      </c>
    </row>
    <row r="563" spans="1:14">
      <c r="A563" t="s">
        <v>613</v>
      </c>
      <c r="B563">
        <v>28</v>
      </c>
      <c r="C563" t="s">
        <v>562</v>
      </c>
      <c r="D563" t="s">
        <v>562</v>
      </c>
      <c r="E563">
        <v>7</v>
      </c>
      <c r="F563">
        <v>1</v>
      </c>
      <c r="G563">
        <v>6</v>
      </c>
      <c r="H563">
        <v>18</v>
      </c>
      <c r="I563">
        <v>2</v>
      </c>
      <c r="J563" t="s">
        <v>562</v>
      </c>
      <c r="K563" t="s">
        <v>562</v>
      </c>
      <c r="L563" t="s">
        <v>562</v>
      </c>
      <c r="M563" t="s">
        <v>562</v>
      </c>
      <c r="N563">
        <v>1</v>
      </c>
    </row>
    <row r="564" spans="1:14">
      <c r="A564" t="s">
        <v>614</v>
      </c>
      <c r="B564">
        <v>60</v>
      </c>
      <c r="C564" t="s">
        <v>562</v>
      </c>
      <c r="D564">
        <v>13</v>
      </c>
      <c r="E564">
        <v>27</v>
      </c>
      <c r="F564" t="s">
        <v>562</v>
      </c>
      <c r="G564">
        <v>9</v>
      </c>
      <c r="H564">
        <v>10</v>
      </c>
      <c r="I564">
        <v>11</v>
      </c>
      <c r="J564">
        <v>2</v>
      </c>
      <c r="K564" t="s">
        <v>562</v>
      </c>
      <c r="L564" t="s">
        <v>562</v>
      </c>
      <c r="M564" t="s">
        <v>562</v>
      </c>
      <c r="N564">
        <v>1</v>
      </c>
    </row>
    <row r="565" spans="1:14">
      <c r="A565" t="s">
        <v>615</v>
      </c>
      <c r="B565">
        <v>18</v>
      </c>
      <c r="C565" t="s">
        <v>562</v>
      </c>
      <c r="D565">
        <v>3</v>
      </c>
      <c r="E565">
        <v>5</v>
      </c>
      <c r="F565" t="s">
        <v>562</v>
      </c>
      <c r="G565">
        <v>6</v>
      </c>
      <c r="H565">
        <v>4</v>
      </c>
      <c r="I565">
        <v>6</v>
      </c>
      <c r="J565" t="s">
        <v>562</v>
      </c>
      <c r="K565" t="s">
        <v>562</v>
      </c>
      <c r="L565" t="s">
        <v>562</v>
      </c>
      <c r="M565" t="s">
        <v>562</v>
      </c>
      <c r="N565" t="s">
        <v>562</v>
      </c>
    </row>
    <row r="566" spans="1:14">
      <c r="A566" t="s">
        <v>616</v>
      </c>
      <c r="B566">
        <v>38</v>
      </c>
      <c r="C566">
        <v>3</v>
      </c>
      <c r="D566" t="s">
        <v>562</v>
      </c>
      <c r="E566">
        <v>2</v>
      </c>
      <c r="F566" t="s">
        <v>562</v>
      </c>
      <c r="G566">
        <v>7</v>
      </c>
      <c r="H566">
        <v>30</v>
      </c>
      <c r="I566" t="s">
        <v>562</v>
      </c>
      <c r="J566" t="s">
        <v>562</v>
      </c>
      <c r="K566">
        <v>1</v>
      </c>
      <c r="L566" t="s">
        <v>562</v>
      </c>
      <c r="M566" t="s">
        <v>562</v>
      </c>
      <c r="N566" t="s">
        <v>562</v>
      </c>
    </row>
    <row r="567" spans="1:14">
      <c r="A567" t="s">
        <v>617</v>
      </c>
      <c r="B567">
        <v>9</v>
      </c>
      <c r="C567" t="s">
        <v>562</v>
      </c>
      <c r="D567" t="s">
        <v>562</v>
      </c>
      <c r="E567">
        <v>2</v>
      </c>
      <c r="F567" t="s">
        <v>562</v>
      </c>
      <c r="G567">
        <v>2</v>
      </c>
      <c r="H567">
        <v>5</v>
      </c>
      <c r="I567" t="s">
        <v>562</v>
      </c>
      <c r="J567" t="s">
        <v>562</v>
      </c>
      <c r="K567" t="s">
        <v>562</v>
      </c>
      <c r="L567" t="s">
        <v>562</v>
      </c>
      <c r="M567" t="s">
        <v>562</v>
      </c>
      <c r="N567" t="s">
        <v>562</v>
      </c>
    </row>
    <row r="568" spans="1:14">
      <c r="A568" t="s">
        <v>618</v>
      </c>
      <c r="B568">
        <v>37</v>
      </c>
      <c r="C568" t="s">
        <v>562</v>
      </c>
      <c r="D568" t="s">
        <v>562</v>
      </c>
      <c r="E568">
        <v>16</v>
      </c>
      <c r="F568" t="s">
        <v>562</v>
      </c>
      <c r="G568">
        <v>11</v>
      </c>
      <c r="H568">
        <v>17</v>
      </c>
      <c r="I568" t="s">
        <v>562</v>
      </c>
      <c r="J568">
        <v>1</v>
      </c>
      <c r="K568" t="s">
        <v>562</v>
      </c>
      <c r="L568" t="s">
        <v>562</v>
      </c>
      <c r="M568" t="s">
        <v>562</v>
      </c>
      <c r="N568" t="s">
        <v>562</v>
      </c>
    </row>
    <row r="569" spans="1:14">
      <c r="A569" t="s">
        <v>619</v>
      </c>
      <c r="B569">
        <v>14</v>
      </c>
      <c r="C569" t="s">
        <v>562</v>
      </c>
      <c r="D569" t="s">
        <v>562</v>
      </c>
      <c r="E569">
        <v>1</v>
      </c>
      <c r="F569" t="s">
        <v>562</v>
      </c>
      <c r="G569">
        <v>2</v>
      </c>
      <c r="H569">
        <v>12</v>
      </c>
      <c r="I569" t="s">
        <v>562</v>
      </c>
      <c r="J569" t="s">
        <v>562</v>
      </c>
      <c r="K569" t="s">
        <v>562</v>
      </c>
      <c r="L569" t="s">
        <v>562</v>
      </c>
      <c r="M569" t="s">
        <v>562</v>
      </c>
      <c r="N569" t="s">
        <v>562</v>
      </c>
    </row>
    <row r="570" spans="1:14">
      <c r="A570" t="s">
        <v>620</v>
      </c>
      <c r="B570">
        <v>21</v>
      </c>
      <c r="C570" t="s">
        <v>562</v>
      </c>
      <c r="D570" t="s">
        <v>562</v>
      </c>
      <c r="E570">
        <v>4</v>
      </c>
      <c r="F570" t="s">
        <v>562</v>
      </c>
      <c r="G570">
        <v>2</v>
      </c>
      <c r="H570">
        <v>16</v>
      </c>
      <c r="I570">
        <v>1</v>
      </c>
      <c r="J570">
        <v>1</v>
      </c>
      <c r="K570" t="s">
        <v>562</v>
      </c>
      <c r="L570" t="s">
        <v>562</v>
      </c>
      <c r="M570" t="s">
        <v>562</v>
      </c>
      <c r="N570">
        <v>1</v>
      </c>
    </row>
    <row r="571" spans="1:14">
      <c r="A571" t="s">
        <v>621</v>
      </c>
      <c r="B571">
        <v>27</v>
      </c>
      <c r="C571" t="s">
        <v>562</v>
      </c>
      <c r="D571" t="s">
        <v>562</v>
      </c>
      <c r="E571">
        <v>11</v>
      </c>
      <c r="F571" t="s">
        <v>562</v>
      </c>
      <c r="G571">
        <v>2</v>
      </c>
      <c r="H571">
        <v>12</v>
      </c>
      <c r="I571">
        <v>3</v>
      </c>
      <c r="J571">
        <v>2</v>
      </c>
      <c r="K571" t="s">
        <v>562</v>
      </c>
      <c r="L571" t="s">
        <v>562</v>
      </c>
      <c r="M571" t="s">
        <v>562</v>
      </c>
      <c r="N571" t="s">
        <v>562</v>
      </c>
    </row>
    <row r="572" spans="1:14">
      <c r="A572" t="s">
        <v>622</v>
      </c>
      <c r="B572">
        <v>45</v>
      </c>
      <c r="C572">
        <v>3</v>
      </c>
      <c r="D572" t="s">
        <v>562</v>
      </c>
      <c r="E572">
        <v>7</v>
      </c>
      <c r="F572" t="s">
        <v>562</v>
      </c>
      <c r="G572">
        <v>10</v>
      </c>
      <c r="H572">
        <v>30</v>
      </c>
      <c r="I572" t="s">
        <v>562</v>
      </c>
      <c r="J572">
        <v>1</v>
      </c>
      <c r="K572" t="s">
        <v>562</v>
      </c>
      <c r="L572" t="s">
        <v>562</v>
      </c>
      <c r="M572" t="s">
        <v>562</v>
      </c>
      <c r="N572" t="s">
        <v>562</v>
      </c>
    </row>
    <row r="573" spans="1:14">
      <c r="A573" t="s">
        <v>623</v>
      </c>
      <c r="B573">
        <v>15</v>
      </c>
      <c r="C573" t="s">
        <v>562</v>
      </c>
      <c r="D573" t="s">
        <v>562</v>
      </c>
      <c r="E573">
        <v>12</v>
      </c>
      <c r="F573" t="s">
        <v>562</v>
      </c>
      <c r="G573">
        <v>2</v>
      </c>
      <c r="H573">
        <v>4</v>
      </c>
      <c r="I573">
        <v>1</v>
      </c>
      <c r="J573">
        <v>1</v>
      </c>
      <c r="K573">
        <v>1</v>
      </c>
      <c r="L573" t="s">
        <v>562</v>
      </c>
      <c r="M573" t="s">
        <v>562</v>
      </c>
      <c r="N573" t="s">
        <v>562</v>
      </c>
    </row>
    <row r="574" spans="1:14">
      <c r="A574" t="s">
        <v>624</v>
      </c>
      <c r="B574">
        <v>28</v>
      </c>
      <c r="C574" t="s">
        <v>562</v>
      </c>
      <c r="D574">
        <v>4</v>
      </c>
      <c r="E574">
        <v>15</v>
      </c>
      <c r="F574">
        <v>1</v>
      </c>
      <c r="G574">
        <v>5</v>
      </c>
      <c r="H574">
        <v>3</v>
      </c>
      <c r="I574">
        <v>6</v>
      </c>
      <c r="J574" t="s">
        <v>562</v>
      </c>
      <c r="K574" t="s">
        <v>562</v>
      </c>
      <c r="L574" t="s">
        <v>562</v>
      </c>
      <c r="M574" t="s">
        <v>562</v>
      </c>
      <c r="N574">
        <v>1</v>
      </c>
    </row>
    <row r="575" spans="1:14">
      <c r="A575" t="s">
        <v>625</v>
      </c>
      <c r="B575">
        <v>23</v>
      </c>
      <c r="C575" t="s">
        <v>562</v>
      </c>
      <c r="D575" t="s">
        <v>562</v>
      </c>
      <c r="E575">
        <v>7</v>
      </c>
      <c r="F575" t="s">
        <v>562</v>
      </c>
      <c r="G575">
        <v>7</v>
      </c>
      <c r="H575">
        <v>12</v>
      </c>
      <c r="I575" t="s">
        <v>562</v>
      </c>
      <c r="J575">
        <v>1</v>
      </c>
      <c r="K575" t="s">
        <v>562</v>
      </c>
      <c r="L575" t="s">
        <v>562</v>
      </c>
      <c r="M575" t="s">
        <v>562</v>
      </c>
      <c r="N575">
        <v>1</v>
      </c>
    </row>
    <row r="576" spans="1:14">
      <c r="A576" t="s">
        <v>626</v>
      </c>
      <c r="B576">
        <v>29</v>
      </c>
      <c r="C576" t="s">
        <v>562</v>
      </c>
      <c r="D576">
        <v>6</v>
      </c>
      <c r="E576">
        <v>10</v>
      </c>
      <c r="F576" t="s">
        <v>562</v>
      </c>
      <c r="G576">
        <v>3</v>
      </c>
      <c r="H576">
        <v>9</v>
      </c>
      <c r="I576">
        <v>8</v>
      </c>
      <c r="J576" t="s">
        <v>562</v>
      </c>
      <c r="K576" t="s">
        <v>562</v>
      </c>
      <c r="L576" t="s">
        <v>562</v>
      </c>
      <c r="M576" t="s">
        <v>562</v>
      </c>
      <c r="N576" t="s">
        <v>562</v>
      </c>
    </row>
    <row r="577" spans="1:14">
      <c r="A577" t="s">
        <v>627</v>
      </c>
      <c r="B577">
        <v>38</v>
      </c>
      <c r="C577" t="s">
        <v>562</v>
      </c>
      <c r="D577" t="s">
        <v>562</v>
      </c>
      <c r="E577">
        <v>23</v>
      </c>
      <c r="F577" t="s">
        <v>562</v>
      </c>
      <c r="G577">
        <v>10</v>
      </c>
      <c r="H577">
        <v>8</v>
      </c>
      <c r="I577">
        <v>1</v>
      </c>
      <c r="J577">
        <v>2</v>
      </c>
      <c r="K577" t="s">
        <v>562</v>
      </c>
      <c r="L577" t="s">
        <v>562</v>
      </c>
      <c r="M577" t="s">
        <v>562</v>
      </c>
      <c r="N577">
        <v>2</v>
      </c>
    </row>
    <row r="578" spans="1:14">
      <c r="A578" t="s">
        <v>628</v>
      </c>
      <c r="B578">
        <v>19</v>
      </c>
      <c r="C578" t="s">
        <v>562</v>
      </c>
      <c r="D578" t="s">
        <v>562</v>
      </c>
      <c r="E578">
        <v>3</v>
      </c>
      <c r="F578" t="s">
        <v>562</v>
      </c>
      <c r="G578">
        <v>2</v>
      </c>
      <c r="H578">
        <v>16</v>
      </c>
      <c r="I578" t="s">
        <v>562</v>
      </c>
      <c r="J578" t="s">
        <v>562</v>
      </c>
      <c r="K578" t="s">
        <v>562</v>
      </c>
      <c r="L578" t="s">
        <v>562</v>
      </c>
      <c r="M578" t="s">
        <v>562</v>
      </c>
      <c r="N578" t="s">
        <v>562</v>
      </c>
    </row>
    <row r="579" spans="1:14">
      <c r="A579" t="s">
        <v>629</v>
      </c>
      <c r="B579">
        <v>24</v>
      </c>
      <c r="C579" t="s">
        <v>562</v>
      </c>
      <c r="D579" t="s">
        <v>562</v>
      </c>
      <c r="E579">
        <v>7</v>
      </c>
      <c r="F579" t="s">
        <v>562</v>
      </c>
      <c r="G579">
        <v>6</v>
      </c>
      <c r="H579">
        <v>14</v>
      </c>
      <c r="I579" t="s">
        <v>562</v>
      </c>
      <c r="J579">
        <v>1</v>
      </c>
      <c r="K579" t="s">
        <v>562</v>
      </c>
      <c r="L579" t="s">
        <v>562</v>
      </c>
      <c r="M579" t="s">
        <v>562</v>
      </c>
      <c r="N579">
        <v>1</v>
      </c>
    </row>
    <row r="580" spans="1:14">
      <c r="A580" t="s">
        <v>630</v>
      </c>
      <c r="B580">
        <v>23</v>
      </c>
      <c r="C580" t="s">
        <v>562</v>
      </c>
      <c r="D580" t="s">
        <v>562</v>
      </c>
      <c r="E580">
        <v>5</v>
      </c>
      <c r="F580" t="s">
        <v>562</v>
      </c>
      <c r="G580">
        <v>5</v>
      </c>
      <c r="H580">
        <v>15</v>
      </c>
      <c r="I580">
        <v>1</v>
      </c>
      <c r="J580" t="s">
        <v>562</v>
      </c>
      <c r="K580" t="s">
        <v>562</v>
      </c>
      <c r="L580" t="s">
        <v>562</v>
      </c>
      <c r="M580" t="s">
        <v>562</v>
      </c>
      <c r="N580" t="s">
        <v>562</v>
      </c>
    </row>
    <row r="581" spans="1:14">
      <c r="A581" t="s">
        <v>631</v>
      </c>
      <c r="B581">
        <v>48</v>
      </c>
      <c r="C581" t="s">
        <v>562</v>
      </c>
      <c r="D581" t="s">
        <v>562</v>
      </c>
      <c r="E581">
        <v>32</v>
      </c>
      <c r="F581" t="s">
        <v>562</v>
      </c>
      <c r="G581">
        <v>7</v>
      </c>
      <c r="H581">
        <v>15</v>
      </c>
      <c r="I581">
        <v>2</v>
      </c>
      <c r="J581" t="s">
        <v>562</v>
      </c>
      <c r="K581" t="s">
        <v>562</v>
      </c>
      <c r="L581" t="s">
        <v>562</v>
      </c>
      <c r="M581" t="s">
        <v>562</v>
      </c>
      <c r="N581" t="s">
        <v>562</v>
      </c>
    </row>
    <row r="582" spans="1:14">
      <c r="A582" t="s">
        <v>632</v>
      </c>
      <c r="B582">
        <v>25</v>
      </c>
      <c r="C582" t="s">
        <v>562</v>
      </c>
      <c r="D582" t="s">
        <v>562</v>
      </c>
      <c r="E582">
        <v>10</v>
      </c>
      <c r="F582" t="s">
        <v>562</v>
      </c>
      <c r="G582">
        <v>4</v>
      </c>
      <c r="H582">
        <v>13</v>
      </c>
      <c r="I582">
        <v>2</v>
      </c>
      <c r="J582">
        <v>1</v>
      </c>
      <c r="K582" t="s">
        <v>562</v>
      </c>
      <c r="L582" t="s">
        <v>562</v>
      </c>
      <c r="M582" t="s">
        <v>562</v>
      </c>
      <c r="N582">
        <v>1</v>
      </c>
    </row>
    <row r="583" spans="1:14">
      <c r="A583" t="s">
        <v>633</v>
      </c>
      <c r="B583">
        <v>45</v>
      </c>
      <c r="C583" t="s">
        <v>562</v>
      </c>
      <c r="D583" t="s">
        <v>562</v>
      </c>
      <c r="E583">
        <v>27</v>
      </c>
      <c r="F583" t="s">
        <v>562</v>
      </c>
      <c r="G583">
        <v>9</v>
      </c>
      <c r="H583">
        <v>11</v>
      </c>
      <c r="I583">
        <v>4</v>
      </c>
      <c r="J583">
        <v>3</v>
      </c>
      <c r="K583" t="s">
        <v>562</v>
      </c>
      <c r="L583" t="s">
        <v>562</v>
      </c>
      <c r="M583" t="s">
        <v>562</v>
      </c>
      <c r="N583" t="s">
        <v>562</v>
      </c>
    </row>
    <row r="584" spans="1:14">
      <c r="A584" t="s">
        <v>634</v>
      </c>
      <c r="B584">
        <v>13</v>
      </c>
      <c r="C584" t="s">
        <v>562</v>
      </c>
      <c r="D584" t="s">
        <v>562</v>
      </c>
      <c r="E584">
        <v>4</v>
      </c>
      <c r="F584" t="s">
        <v>562</v>
      </c>
      <c r="G584" t="s">
        <v>562</v>
      </c>
      <c r="H584">
        <v>8</v>
      </c>
      <c r="I584" t="s">
        <v>562</v>
      </c>
      <c r="J584">
        <v>1</v>
      </c>
      <c r="K584" t="s">
        <v>562</v>
      </c>
      <c r="L584" t="s">
        <v>562</v>
      </c>
      <c r="M584" t="s">
        <v>562</v>
      </c>
      <c r="N584" t="s">
        <v>562</v>
      </c>
    </row>
    <row r="585" spans="1:14">
      <c r="A585" t="s">
        <v>635</v>
      </c>
      <c r="B585">
        <v>25</v>
      </c>
      <c r="C585" t="s">
        <v>562</v>
      </c>
      <c r="D585" t="s">
        <v>562</v>
      </c>
      <c r="E585">
        <v>13</v>
      </c>
      <c r="F585" t="s">
        <v>562</v>
      </c>
      <c r="G585">
        <v>4</v>
      </c>
      <c r="H585">
        <v>10</v>
      </c>
      <c r="I585">
        <v>1</v>
      </c>
      <c r="J585" t="s">
        <v>562</v>
      </c>
      <c r="K585" t="s">
        <v>562</v>
      </c>
      <c r="L585" t="s">
        <v>562</v>
      </c>
      <c r="M585" t="s">
        <v>562</v>
      </c>
      <c r="N585">
        <v>1</v>
      </c>
    </row>
    <row r="586" spans="1:14">
      <c r="A586" t="s">
        <v>636</v>
      </c>
      <c r="B586">
        <v>19</v>
      </c>
      <c r="C586" t="s">
        <v>562</v>
      </c>
      <c r="D586" t="s">
        <v>562</v>
      </c>
      <c r="E586">
        <v>9</v>
      </c>
      <c r="F586" t="s">
        <v>562</v>
      </c>
      <c r="G586">
        <v>2</v>
      </c>
      <c r="H586">
        <v>9</v>
      </c>
      <c r="I586">
        <v>1</v>
      </c>
      <c r="J586" t="s">
        <v>562</v>
      </c>
      <c r="K586" t="s">
        <v>562</v>
      </c>
      <c r="L586" t="s">
        <v>562</v>
      </c>
      <c r="M586" t="s">
        <v>562</v>
      </c>
      <c r="N586" t="s">
        <v>562</v>
      </c>
    </row>
    <row r="587" spans="1:14">
      <c r="A587" t="s">
        <v>637</v>
      </c>
      <c r="B587">
        <v>26</v>
      </c>
      <c r="C587" t="s">
        <v>562</v>
      </c>
      <c r="D587" t="s">
        <v>562</v>
      </c>
      <c r="E587">
        <v>8</v>
      </c>
      <c r="F587" t="s">
        <v>562</v>
      </c>
      <c r="G587">
        <v>4</v>
      </c>
      <c r="H587">
        <v>6</v>
      </c>
      <c r="I587">
        <v>7</v>
      </c>
      <c r="J587">
        <v>1</v>
      </c>
      <c r="K587" t="s">
        <v>562</v>
      </c>
      <c r="L587" t="s">
        <v>562</v>
      </c>
      <c r="M587" t="s">
        <v>562</v>
      </c>
      <c r="N587">
        <v>2</v>
      </c>
    </row>
    <row r="588" spans="1:14">
      <c r="A588" t="s">
        <v>638</v>
      </c>
      <c r="B588">
        <v>23</v>
      </c>
      <c r="C588" t="s">
        <v>562</v>
      </c>
      <c r="D588">
        <v>12</v>
      </c>
      <c r="E588">
        <v>1</v>
      </c>
      <c r="F588" t="s">
        <v>562</v>
      </c>
      <c r="G588" t="s">
        <v>562</v>
      </c>
      <c r="H588">
        <v>5</v>
      </c>
      <c r="I588">
        <v>7</v>
      </c>
      <c r="J588" t="s">
        <v>562</v>
      </c>
      <c r="K588" t="s">
        <v>562</v>
      </c>
      <c r="L588" t="s">
        <v>562</v>
      </c>
      <c r="M588">
        <v>1</v>
      </c>
      <c r="N588">
        <v>1</v>
      </c>
    </row>
    <row r="589" spans="1:14">
      <c r="A589" t="s">
        <v>639</v>
      </c>
      <c r="B589">
        <v>23</v>
      </c>
      <c r="C589" t="s">
        <v>562</v>
      </c>
      <c r="D589" t="s">
        <v>562</v>
      </c>
      <c r="E589">
        <v>7</v>
      </c>
      <c r="F589" t="s">
        <v>562</v>
      </c>
      <c r="G589">
        <v>5</v>
      </c>
      <c r="H589">
        <v>14</v>
      </c>
      <c r="I589" t="s">
        <v>562</v>
      </c>
      <c r="J589">
        <v>1</v>
      </c>
      <c r="K589" t="s">
        <v>562</v>
      </c>
      <c r="L589" t="s">
        <v>562</v>
      </c>
      <c r="M589" t="s">
        <v>562</v>
      </c>
      <c r="N589" t="s">
        <v>562</v>
      </c>
    </row>
    <row r="590" spans="1:14">
      <c r="A590" t="s">
        <v>640</v>
      </c>
      <c r="B590">
        <v>36</v>
      </c>
      <c r="C590" t="s">
        <v>562</v>
      </c>
      <c r="D590" t="s">
        <v>562</v>
      </c>
      <c r="E590">
        <v>22</v>
      </c>
      <c r="F590">
        <v>1</v>
      </c>
      <c r="G590">
        <v>3</v>
      </c>
      <c r="H590">
        <v>21</v>
      </c>
      <c r="I590" t="s">
        <v>562</v>
      </c>
      <c r="J590" t="s">
        <v>562</v>
      </c>
      <c r="K590" t="s">
        <v>562</v>
      </c>
      <c r="L590" t="s">
        <v>562</v>
      </c>
      <c r="M590" t="s">
        <v>562</v>
      </c>
      <c r="N590" t="s">
        <v>562</v>
      </c>
    </row>
    <row r="591" spans="1:14">
      <c r="A591" t="s">
        <v>641</v>
      </c>
      <c r="B591">
        <v>28</v>
      </c>
      <c r="C591" t="s">
        <v>562</v>
      </c>
      <c r="D591">
        <v>15</v>
      </c>
      <c r="E591">
        <v>7</v>
      </c>
      <c r="F591" t="s">
        <v>562</v>
      </c>
      <c r="G591">
        <v>4</v>
      </c>
      <c r="H591">
        <v>2</v>
      </c>
      <c r="I591">
        <v>4</v>
      </c>
      <c r="J591" t="s">
        <v>562</v>
      </c>
      <c r="K591" t="s">
        <v>562</v>
      </c>
      <c r="L591" t="s">
        <v>562</v>
      </c>
      <c r="M591" t="s">
        <v>562</v>
      </c>
      <c r="N591">
        <v>1</v>
      </c>
    </row>
    <row r="592" spans="1:14">
      <c r="A592" t="s">
        <v>642</v>
      </c>
      <c r="B592">
        <v>45</v>
      </c>
      <c r="C592" t="s">
        <v>562</v>
      </c>
      <c r="D592">
        <v>2</v>
      </c>
      <c r="E592">
        <v>22</v>
      </c>
      <c r="F592" t="s">
        <v>562</v>
      </c>
      <c r="G592">
        <v>5</v>
      </c>
      <c r="H592">
        <v>13</v>
      </c>
      <c r="I592">
        <v>7</v>
      </c>
      <c r="J592" t="s">
        <v>562</v>
      </c>
      <c r="K592">
        <v>1</v>
      </c>
      <c r="L592" t="s">
        <v>562</v>
      </c>
      <c r="M592" t="s">
        <v>562</v>
      </c>
      <c r="N592">
        <v>1</v>
      </c>
    </row>
    <row r="593" spans="1:14">
      <c r="A593" t="s">
        <v>643</v>
      </c>
      <c r="B593">
        <v>30</v>
      </c>
      <c r="C593" t="s">
        <v>562</v>
      </c>
      <c r="D593">
        <v>6</v>
      </c>
      <c r="E593">
        <v>9</v>
      </c>
      <c r="F593" t="s">
        <v>562</v>
      </c>
      <c r="G593">
        <v>5</v>
      </c>
      <c r="H593">
        <v>8</v>
      </c>
      <c r="I593">
        <v>10</v>
      </c>
      <c r="J593">
        <v>2</v>
      </c>
      <c r="K593" t="s">
        <v>562</v>
      </c>
      <c r="L593" t="s">
        <v>562</v>
      </c>
      <c r="M593" t="s">
        <v>562</v>
      </c>
      <c r="N593" t="s">
        <v>562</v>
      </c>
    </row>
    <row r="594" spans="1:14">
      <c r="A594" t="s">
        <v>644</v>
      </c>
      <c r="B594">
        <v>28</v>
      </c>
      <c r="C594" t="s">
        <v>562</v>
      </c>
      <c r="D594">
        <v>2</v>
      </c>
      <c r="E594">
        <v>16</v>
      </c>
      <c r="F594" t="s">
        <v>562</v>
      </c>
      <c r="G594">
        <v>3</v>
      </c>
      <c r="H594">
        <v>10</v>
      </c>
      <c r="I594">
        <v>5</v>
      </c>
      <c r="J594" t="s">
        <v>562</v>
      </c>
      <c r="K594" t="s">
        <v>562</v>
      </c>
      <c r="L594" t="s">
        <v>562</v>
      </c>
      <c r="M594" t="s">
        <v>562</v>
      </c>
      <c r="N594" t="s">
        <v>562</v>
      </c>
    </row>
    <row r="595" spans="1:14">
      <c r="A595" t="s">
        <v>645</v>
      </c>
      <c r="B595">
        <v>39</v>
      </c>
      <c r="C595" t="s">
        <v>562</v>
      </c>
      <c r="D595" t="s">
        <v>562</v>
      </c>
      <c r="E595">
        <v>28</v>
      </c>
      <c r="F595" t="s">
        <v>562</v>
      </c>
      <c r="G595">
        <v>3</v>
      </c>
      <c r="H595">
        <v>13</v>
      </c>
      <c r="I595">
        <v>2</v>
      </c>
      <c r="J595" t="s">
        <v>562</v>
      </c>
      <c r="K595" t="s">
        <v>562</v>
      </c>
      <c r="L595" t="s">
        <v>562</v>
      </c>
      <c r="M595" t="s">
        <v>562</v>
      </c>
      <c r="N595" t="s">
        <v>562</v>
      </c>
    </row>
    <row r="596" spans="1:14">
      <c r="A596" t="s">
        <v>646</v>
      </c>
      <c r="B596">
        <v>18</v>
      </c>
      <c r="C596" t="s">
        <v>562</v>
      </c>
      <c r="D596" t="s">
        <v>562</v>
      </c>
      <c r="E596">
        <v>9</v>
      </c>
      <c r="F596" t="s">
        <v>562</v>
      </c>
      <c r="G596">
        <v>1</v>
      </c>
      <c r="H596">
        <v>8</v>
      </c>
      <c r="I596" t="s">
        <v>562</v>
      </c>
      <c r="J596">
        <v>2</v>
      </c>
      <c r="K596" t="s">
        <v>562</v>
      </c>
      <c r="L596" t="s">
        <v>562</v>
      </c>
      <c r="M596" t="s">
        <v>562</v>
      </c>
      <c r="N596">
        <v>1</v>
      </c>
    </row>
    <row r="597" spans="1:14">
      <c r="A597" t="s">
        <v>647</v>
      </c>
      <c r="B597">
        <v>20</v>
      </c>
      <c r="C597" t="s">
        <v>562</v>
      </c>
      <c r="D597">
        <v>8</v>
      </c>
      <c r="E597">
        <v>3</v>
      </c>
      <c r="F597" t="s">
        <v>562</v>
      </c>
      <c r="G597">
        <v>3</v>
      </c>
      <c r="H597">
        <v>4</v>
      </c>
      <c r="I597">
        <v>5</v>
      </c>
      <c r="J597">
        <v>1</v>
      </c>
      <c r="K597" t="s">
        <v>562</v>
      </c>
      <c r="L597" t="s">
        <v>562</v>
      </c>
      <c r="M597" t="s">
        <v>562</v>
      </c>
      <c r="N597" t="s">
        <v>562</v>
      </c>
    </row>
    <row r="598" spans="1:14">
      <c r="A598" t="s">
        <v>648</v>
      </c>
      <c r="B598">
        <v>67</v>
      </c>
      <c r="C598" t="s">
        <v>562</v>
      </c>
      <c r="D598">
        <v>22</v>
      </c>
      <c r="E598">
        <v>24</v>
      </c>
      <c r="F598" t="s">
        <v>562</v>
      </c>
      <c r="G598">
        <v>6</v>
      </c>
      <c r="H598">
        <v>13</v>
      </c>
      <c r="I598">
        <v>12</v>
      </c>
      <c r="J598">
        <v>2</v>
      </c>
      <c r="K598">
        <v>1</v>
      </c>
      <c r="L598" t="s">
        <v>562</v>
      </c>
      <c r="M598">
        <v>1</v>
      </c>
      <c r="N598">
        <v>1</v>
      </c>
    </row>
    <row r="599" spans="1:14">
      <c r="A599" t="s">
        <v>649</v>
      </c>
      <c r="B599">
        <v>29</v>
      </c>
      <c r="C599" t="s">
        <v>562</v>
      </c>
      <c r="D599">
        <v>7</v>
      </c>
      <c r="E599">
        <v>8</v>
      </c>
      <c r="F599" t="s">
        <v>562</v>
      </c>
      <c r="G599">
        <v>1</v>
      </c>
      <c r="H599">
        <v>5</v>
      </c>
      <c r="I599">
        <v>6</v>
      </c>
      <c r="J599">
        <v>1</v>
      </c>
      <c r="K599" t="s">
        <v>562</v>
      </c>
      <c r="L599" t="s">
        <v>562</v>
      </c>
      <c r="M599" t="s">
        <v>562</v>
      </c>
      <c r="N599">
        <v>3</v>
      </c>
    </row>
    <row r="600" spans="1:14">
      <c r="A600" t="s">
        <v>650</v>
      </c>
      <c r="B600">
        <v>42</v>
      </c>
      <c r="C600" t="s">
        <v>562</v>
      </c>
      <c r="D600">
        <v>13</v>
      </c>
      <c r="E600">
        <v>15</v>
      </c>
      <c r="F600" t="s">
        <v>562</v>
      </c>
      <c r="G600">
        <v>3</v>
      </c>
      <c r="H600">
        <v>5</v>
      </c>
      <c r="I600">
        <v>11</v>
      </c>
      <c r="J600" t="s">
        <v>562</v>
      </c>
      <c r="K600" t="s">
        <v>562</v>
      </c>
      <c r="L600" t="s">
        <v>562</v>
      </c>
      <c r="M600" t="s">
        <v>562</v>
      </c>
      <c r="N600" t="s">
        <v>562</v>
      </c>
    </row>
    <row r="601" spans="1:14">
      <c r="A601" t="s">
        <v>651</v>
      </c>
      <c r="B601">
        <v>21</v>
      </c>
      <c r="C601" t="s">
        <v>562</v>
      </c>
      <c r="D601" t="s">
        <v>562</v>
      </c>
      <c r="E601">
        <v>14</v>
      </c>
      <c r="F601" t="s">
        <v>562</v>
      </c>
      <c r="G601">
        <v>3</v>
      </c>
      <c r="H601">
        <v>7</v>
      </c>
      <c r="I601">
        <v>2</v>
      </c>
      <c r="J601">
        <v>1</v>
      </c>
      <c r="K601" t="s">
        <v>562</v>
      </c>
      <c r="L601" t="s">
        <v>562</v>
      </c>
      <c r="M601" t="s">
        <v>562</v>
      </c>
      <c r="N601" t="s">
        <v>562</v>
      </c>
    </row>
    <row r="602" spans="1:14">
      <c r="A602" t="s">
        <v>652</v>
      </c>
      <c r="B602">
        <v>40</v>
      </c>
      <c r="C602" t="s">
        <v>562</v>
      </c>
      <c r="D602">
        <v>10</v>
      </c>
      <c r="E602">
        <v>12</v>
      </c>
      <c r="F602" t="s">
        <v>562</v>
      </c>
      <c r="G602">
        <v>3</v>
      </c>
      <c r="H602">
        <v>2</v>
      </c>
      <c r="I602">
        <v>21</v>
      </c>
      <c r="J602" t="s">
        <v>562</v>
      </c>
      <c r="K602" t="s">
        <v>562</v>
      </c>
      <c r="L602" t="s">
        <v>562</v>
      </c>
      <c r="M602" t="s">
        <v>562</v>
      </c>
      <c r="N602">
        <v>2</v>
      </c>
    </row>
    <row r="603" spans="1:14">
      <c r="A603" t="s">
        <v>653</v>
      </c>
      <c r="B603">
        <v>40</v>
      </c>
      <c r="C603" t="s">
        <v>562</v>
      </c>
      <c r="D603">
        <v>19</v>
      </c>
      <c r="E603">
        <v>6</v>
      </c>
      <c r="F603" t="s">
        <v>562</v>
      </c>
      <c r="G603">
        <v>7</v>
      </c>
      <c r="H603">
        <v>3</v>
      </c>
      <c r="I603">
        <v>9</v>
      </c>
      <c r="J603" t="s">
        <v>562</v>
      </c>
      <c r="K603" t="s">
        <v>562</v>
      </c>
      <c r="L603" t="s">
        <v>562</v>
      </c>
      <c r="M603" t="s">
        <v>562</v>
      </c>
      <c r="N603" t="s">
        <v>562</v>
      </c>
    </row>
    <row r="604" spans="1:14">
      <c r="A604" t="s">
        <v>654</v>
      </c>
      <c r="B604">
        <v>26</v>
      </c>
      <c r="C604">
        <v>1</v>
      </c>
      <c r="D604" t="s">
        <v>562</v>
      </c>
      <c r="E604">
        <v>5</v>
      </c>
      <c r="F604" t="s">
        <v>562</v>
      </c>
      <c r="G604">
        <v>4</v>
      </c>
      <c r="H604">
        <v>22</v>
      </c>
      <c r="I604" t="s">
        <v>562</v>
      </c>
      <c r="J604" t="s">
        <v>562</v>
      </c>
      <c r="K604" t="s">
        <v>562</v>
      </c>
      <c r="L604" t="s">
        <v>562</v>
      </c>
      <c r="M604" t="s">
        <v>562</v>
      </c>
      <c r="N604" t="s">
        <v>562</v>
      </c>
    </row>
    <row r="605" spans="1:14">
      <c r="A605" t="s">
        <v>655</v>
      </c>
      <c r="B605">
        <v>23</v>
      </c>
      <c r="C605" t="s">
        <v>562</v>
      </c>
      <c r="D605">
        <v>2</v>
      </c>
      <c r="E605">
        <v>15</v>
      </c>
      <c r="F605" t="s">
        <v>562</v>
      </c>
      <c r="G605">
        <v>1</v>
      </c>
      <c r="H605">
        <v>7</v>
      </c>
      <c r="I605">
        <v>2</v>
      </c>
      <c r="J605">
        <v>1</v>
      </c>
      <c r="K605" t="s">
        <v>562</v>
      </c>
      <c r="L605" t="s">
        <v>562</v>
      </c>
      <c r="M605" t="s">
        <v>562</v>
      </c>
      <c r="N605" t="s">
        <v>562</v>
      </c>
    </row>
    <row r="606" spans="1:14">
      <c r="A606" t="s">
        <v>656</v>
      </c>
      <c r="B606">
        <v>32</v>
      </c>
      <c r="C606" t="s">
        <v>562</v>
      </c>
      <c r="D606">
        <v>6</v>
      </c>
      <c r="E606">
        <v>11</v>
      </c>
      <c r="F606" t="s">
        <v>562</v>
      </c>
      <c r="G606">
        <v>4</v>
      </c>
      <c r="H606">
        <v>4</v>
      </c>
      <c r="I606">
        <v>12</v>
      </c>
      <c r="J606">
        <v>1</v>
      </c>
      <c r="K606" t="s">
        <v>562</v>
      </c>
      <c r="L606" t="s">
        <v>562</v>
      </c>
      <c r="M606" t="s">
        <v>562</v>
      </c>
      <c r="N606" t="s">
        <v>562</v>
      </c>
    </row>
    <row r="607" spans="1:14">
      <c r="A607" t="s">
        <v>657</v>
      </c>
      <c r="B607">
        <v>26</v>
      </c>
      <c r="C607" t="s">
        <v>562</v>
      </c>
      <c r="D607">
        <v>1</v>
      </c>
      <c r="E607">
        <v>11</v>
      </c>
      <c r="F607" t="s">
        <v>562</v>
      </c>
      <c r="G607" t="s">
        <v>562</v>
      </c>
      <c r="H607">
        <v>10</v>
      </c>
      <c r="I607">
        <v>8</v>
      </c>
      <c r="J607">
        <v>4</v>
      </c>
      <c r="K607" t="s">
        <v>562</v>
      </c>
      <c r="L607" t="s">
        <v>562</v>
      </c>
      <c r="M607" t="s">
        <v>562</v>
      </c>
      <c r="N607" t="s">
        <v>562</v>
      </c>
    </row>
    <row r="608" spans="1:14">
      <c r="A608" t="s">
        <v>658</v>
      </c>
      <c r="B608">
        <v>18</v>
      </c>
      <c r="C608" t="s">
        <v>562</v>
      </c>
      <c r="D608" t="s">
        <v>562</v>
      </c>
      <c r="E608">
        <v>6</v>
      </c>
      <c r="F608" t="s">
        <v>562</v>
      </c>
      <c r="G608">
        <v>3</v>
      </c>
      <c r="H608">
        <v>12</v>
      </c>
      <c r="I608" t="s">
        <v>562</v>
      </c>
      <c r="J608">
        <v>1</v>
      </c>
      <c r="K608" t="s">
        <v>562</v>
      </c>
      <c r="L608" t="s">
        <v>562</v>
      </c>
      <c r="M608" t="s">
        <v>562</v>
      </c>
      <c r="N608">
        <v>1</v>
      </c>
    </row>
    <row r="609" spans="1:14">
      <c r="A609" t="s">
        <v>659</v>
      </c>
      <c r="B609">
        <v>31</v>
      </c>
      <c r="C609" t="s">
        <v>562</v>
      </c>
      <c r="D609" t="s">
        <v>562</v>
      </c>
      <c r="E609">
        <v>19</v>
      </c>
      <c r="F609" t="s">
        <v>562</v>
      </c>
      <c r="G609">
        <v>5</v>
      </c>
      <c r="H609">
        <v>16</v>
      </c>
      <c r="I609">
        <v>4</v>
      </c>
      <c r="J609" t="s">
        <v>562</v>
      </c>
      <c r="K609" t="s">
        <v>562</v>
      </c>
      <c r="L609" t="s">
        <v>562</v>
      </c>
      <c r="M609" t="s">
        <v>562</v>
      </c>
      <c r="N609" t="s">
        <v>562</v>
      </c>
    </row>
    <row r="610" spans="1:14">
      <c r="A610" t="s">
        <v>660</v>
      </c>
      <c r="B610">
        <v>48</v>
      </c>
      <c r="C610" t="s">
        <v>562</v>
      </c>
      <c r="D610" t="s">
        <v>562</v>
      </c>
      <c r="E610">
        <v>28</v>
      </c>
      <c r="F610" t="s">
        <v>562</v>
      </c>
      <c r="G610">
        <v>9</v>
      </c>
      <c r="H610">
        <v>16</v>
      </c>
      <c r="I610">
        <v>5</v>
      </c>
      <c r="J610">
        <v>1</v>
      </c>
      <c r="K610" t="s">
        <v>562</v>
      </c>
      <c r="L610" t="s">
        <v>562</v>
      </c>
      <c r="M610" t="s">
        <v>562</v>
      </c>
      <c r="N610">
        <v>2</v>
      </c>
    </row>
    <row r="611" spans="1:14">
      <c r="A611" t="s">
        <v>661</v>
      </c>
      <c r="B611">
        <v>13</v>
      </c>
      <c r="C611" t="s">
        <v>562</v>
      </c>
      <c r="D611">
        <v>4</v>
      </c>
      <c r="E611">
        <v>1</v>
      </c>
      <c r="F611" t="s">
        <v>562</v>
      </c>
      <c r="G611">
        <v>2</v>
      </c>
      <c r="H611">
        <v>1</v>
      </c>
      <c r="I611">
        <v>6</v>
      </c>
      <c r="J611" t="s">
        <v>562</v>
      </c>
      <c r="K611" t="s">
        <v>562</v>
      </c>
      <c r="L611" t="s">
        <v>562</v>
      </c>
      <c r="M611" t="s">
        <v>562</v>
      </c>
      <c r="N611" t="s">
        <v>562</v>
      </c>
    </row>
    <row r="612" spans="1:14">
      <c r="A612" t="s">
        <v>662</v>
      </c>
      <c r="B612">
        <v>25</v>
      </c>
      <c r="C612" t="s">
        <v>562</v>
      </c>
      <c r="D612">
        <v>11</v>
      </c>
      <c r="E612">
        <v>5</v>
      </c>
      <c r="F612" t="s">
        <v>562</v>
      </c>
      <c r="G612">
        <v>1</v>
      </c>
      <c r="H612">
        <v>4</v>
      </c>
      <c r="I612">
        <v>7</v>
      </c>
      <c r="J612" t="s">
        <v>562</v>
      </c>
      <c r="K612" t="s">
        <v>562</v>
      </c>
      <c r="L612" t="s">
        <v>562</v>
      </c>
      <c r="M612" t="s">
        <v>562</v>
      </c>
      <c r="N612" t="s">
        <v>562</v>
      </c>
    </row>
    <row r="613" spans="1:14">
      <c r="A613" t="s">
        <v>663</v>
      </c>
      <c r="B613">
        <v>37</v>
      </c>
      <c r="C613" t="s">
        <v>562</v>
      </c>
      <c r="D613" t="s">
        <v>562</v>
      </c>
      <c r="E613">
        <v>23</v>
      </c>
      <c r="F613" t="s">
        <v>562</v>
      </c>
      <c r="G613">
        <v>2</v>
      </c>
      <c r="H613">
        <v>16</v>
      </c>
      <c r="I613">
        <v>1</v>
      </c>
      <c r="J613">
        <v>2</v>
      </c>
      <c r="K613">
        <v>1</v>
      </c>
      <c r="L613" t="s">
        <v>562</v>
      </c>
      <c r="M613" t="s">
        <v>562</v>
      </c>
      <c r="N613" t="s">
        <v>562</v>
      </c>
    </row>
    <row r="614" spans="1:14">
      <c r="A614" t="s">
        <v>664</v>
      </c>
      <c r="B614">
        <v>25</v>
      </c>
      <c r="C614" t="s">
        <v>562</v>
      </c>
      <c r="D614">
        <v>12</v>
      </c>
      <c r="E614">
        <v>3</v>
      </c>
      <c r="F614" t="s">
        <v>562</v>
      </c>
      <c r="G614">
        <v>4</v>
      </c>
      <c r="H614">
        <v>3</v>
      </c>
      <c r="I614">
        <v>9</v>
      </c>
      <c r="J614">
        <v>1</v>
      </c>
      <c r="K614" t="s">
        <v>562</v>
      </c>
      <c r="L614" t="s">
        <v>562</v>
      </c>
      <c r="M614" t="s">
        <v>562</v>
      </c>
      <c r="N614" t="s">
        <v>562</v>
      </c>
    </row>
    <row r="615" spans="1:14">
      <c r="A615" t="s">
        <v>665</v>
      </c>
      <c r="B615">
        <v>32</v>
      </c>
      <c r="C615" t="s">
        <v>562</v>
      </c>
      <c r="D615" t="s">
        <v>562</v>
      </c>
      <c r="E615">
        <v>14</v>
      </c>
      <c r="F615" t="s">
        <v>562</v>
      </c>
      <c r="G615">
        <v>5</v>
      </c>
      <c r="H615">
        <v>14</v>
      </c>
      <c r="I615">
        <v>2</v>
      </c>
      <c r="J615">
        <v>2</v>
      </c>
      <c r="K615" t="s">
        <v>562</v>
      </c>
      <c r="L615" t="s">
        <v>562</v>
      </c>
      <c r="M615" t="s">
        <v>562</v>
      </c>
      <c r="N615" t="s">
        <v>562</v>
      </c>
    </row>
    <row r="616" spans="1:14">
      <c r="A616" t="s">
        <v>666</v>
      </c>
      <c r="B616">
        <v>26</v>
      </c>
      <c r="C616">
        <v>1</v>
      </c>
      <c r="D616" t="s">
        <v>562</v>
      </c>
      <c r="E616">
        <v>8</v>
      </c>
      <c r="F616" t="s">
        <v>562</v>
      </c>
      <c r="G616">
        <v>5</v>
      </c>
      <c r="H616">
        <v>15</v>
      </c>
      <c r="I616" t="s">
        <v>562</v>
      </c>
      <c r="J616">
        <v>1</v>
      </c>
      <c r="K616">
        <v>1</v>
      </c>
      <c r="L616" t="s">
        <v>562</v>
      </c>
      <c r="M616" t="s">
        <v>562</v>
      </c>
      <c r="N616" t="s">
        <v>562</v>
      </c>
    </row>
    <row r="617" spans="1:14">
      <c r="A617" t="s">
        <v>667</v>
      </c>
      <c r="B617">
        <v>14</v>
      </c>
      <c r="C617" t="s">
        <v>562</v>
      </c>
      <c r="D617" t="s">
        <v>562</v>
      </c>
      <c r="E617">
        <v>7</v>
      </c>
      <c r="F617" t="s">
        <v>562</v>
      </c>
      <c r="G617">
        <v>2</v>
      </c>
      <c r="H617">
        <v>3</v>
      </c>
      <c r="I617">
        <v>2</v>
      </c>
      <c r="J617" t="s">
        <v>562</v>
      </c>
      <c r="K617" t="s">
        <v>562</v>
      </c>
      <c r="L617" t="s">
        <v>562</v>
      </c>
      <c r="M617" t="s">
        <v>562</v>
      </c>
      <c r="N617" t="s">
        <v>562</v>
      </c>
    </row>
    <row r="618" spans="1:14">
      <c r="A618" t="s">
        <v>668</v>
      </c>
      <c r="B618">
        <v>16</v>
      </c>
      <c r="C618" t="s">
        <v>562</v>
      </c>
      <c r="D618" t="s">
        <v>562</v>
      </c>
      <c r="E618">
        <v>7</v>
      </c>
      <c r="F618" t="s">
        <v>562</v>
      </c>
      <c r="G618">
        <v>2</v>
      </c>
      <c r="H618">
        <v>9</v>
      </c>
      <c r="I618" t="s">
        <v>562</v>
      </c>
      <c r="J618">
        <v>2</v>
      </c>
      <c r="K618" t="s">
        <v>562</v>
      </c>
      <c r="L618" t="s">
        <v>562</v>
      </c>
      <c r="M618" t="s">
        <v>562</v>
      </c>
      <c r="N618" t="s">
        <v>562</v>
      </c>
    </row>
    <row r="619" spans="1:14">
      <c r="A619" t="s">
        <v>669</v>
      </c>
      <c r="B619">
        <v>14</v>
      </c>
      <c r="C619" t="s">
        <v>562</v>
      </c>
      <c r="D619" t="s">
        <v>562</v>
      </c>
      <c r="E619">
        <v>5</v>
      </c>
      <c r="F619" t="s">
        <v>562</v>
      </c>
      <c r="G619">
        <v>1</v>
      </c>
      <c r="H619">
        <v>10</v>
      </c>
      <c r="I619" t="s">
        <v>562</v>
      </c>
      <c r="J619" t="s">
        <v>562</v>
      </c>
      <c r="K619" t="s">
        <v>562</v>
      </c>
      <c r="L619" t="s">
        <v>562</v>
      </c>
      <c r="M619" t="s">
        <v>562</v>
      </c>
      <c r="N619">
        <v>1</v>
      </c>
    </row>
    <row r="620" spans="1:14">
      <c r="A620" t="s">
        <v>670</v>
      </c>
      <c r="B620">
        <v>43</v>
      </c>
      <c r="C620" t="s">
        <v>562</v>
      </c>
      <c r="D620" t="s">
        <v>562</v>
      </c>
      <c r="E620">
        <v>23</v>
      </c>
      <c r="F620" t="s">
        <v>562</v>
      </c>
      <c r="G620">
        <v>7</v>
      </c>
      <c r="H620">
        <v>20</v>
      </c>
      <c r="I620">
        <v>2</v>
      </c>
      <c r="J620">
        <v>3</v>
      </c>
      <c r="K620" t="s">
        <v>562</v>
      </c>
      <c r="L620" t="s">
        <v>562</v>
      </c>
      <c r="M620" t="s">
        <v>562</v>
      </c>
      <c r="N620" t="s">
        <v>562</v>
      </c>
    </row>
    <row r="621" spans="1:14">
      <c r="A621" t="s">
        <v>671</v>
      </c>
      <c r="B621">
        <v>24</v>
      </c>
      <c r="C621" t="s">
        <v>562</v>
      </c>
      <c r="D621" t="s">
        <v>562</v>
      </c>
      <c r="E621">
        <v>12</v>
      </c>
      <c r="F621" t="s">
        <v>562</v>
      </c>
      <c r="G621">
        <v>6</v>
      </c>
      <c r="H621">
        <v>12</v>
      </c>
      <c r="I621" t="s">
        <v>562</v>
      </c>
      <c r="J621" t="s">
        <v>562</v>
      </c>
      <c r="K621" t="s">
        <v>562</v>
      </c>
      <c r="L621" t="s">
        <v>562</v>
      </c>
      <c r="M621" t="s">
        <v>562</v>
      </c>
      <c r="N621" t="s">
        <v>562</v>
      </c>
    </row>
    <row r="622" spans="1:14">
      <c r="A622" t="s">
        <v>672</v>
      </c>
      <c r="B622">
        <v>7</v>
      </c>
      <c r="C622" t="s">
        <v>562</v>
      </c>
      <c r="D622" t="s">
        <v>562</v>
      </c>
      <c r="E622">
        <v>4</v>
      </c>
      <c r="F622" t="s">
        <v>562</v>
      </c>
      <c r="G622">
        <v>2</v>
      </c>
      <c r="H622">
        <v>1</v>
      </c>
      <c r="I622">
        <v>1</v>
      </c>
      <c r="J622" t="s">
        <v>562</v>
      </c>
      <c r="K622" t="s">
        <v>562</v>
      </c>
      <c r="L622" t="s">
        <v>562</v>
      </c>
      <c r="M622" t="s">
        <v>562</v>
      </c>
      <c r="N622">
        <v>1</v>
      </c>
    </row>
    <row r="623" spans="1:14">
      <c r="A623" t="s">
        <v>673</v>
      </c>
      <c r="B623">
        <v>21</v>
      </c>
      <c r="C623" t="s">
        <v>562</v>
      </c>
      <c r="D623" t="s">
        <v>562</v>
      </c>
      <c r="E623">
        <v>8</v>
      </c>
      <c r="F623" t="s">
        <v>562</v>
      </c>
      <c r="G623">
        <v>4</v>
      </c>
      <c r="H623">
        <v>15</v>
      </c>
      <c r="I623" t="s">
        <v>562</v>
      </c>
      <c r="J623" t="s">
        <v>562</v>
      </c>
      <c r="K623" t="s">
        <v>562</v>
      </c>
      <c r="L623" t="s">
        <v>562</v>
      </c>
      <c r="M623" t="s">
        <v>562</v>
      </c>
      <c r="N623" t="s">
        <v>562</v>
      </c>
    </row>
    <row r="624" spans="1:14">
      <c r="A624" t="s">
        <v>674</v>
      </c>
      <c r="B624">
        <v>23</v>
      </c>
      <c r="C624" t="s">
        <v>562</v>
      </c>
      <c r="D624">
        <v>14</v>
      </c>
      <c r="E624">
        <v>5</v>
      </c>
      <c r="F624" t="s">
        <v>562</v>
      </c>
      <c r="G624">
        <v>3</v>
      </c>
      <c r="H624">
        <v>2</v>
      </c>
      <c r="I624">
        <v>9</v>
      </c>
      <c r="J624" t="s">
        <v>562</v>
      </c>
      <c r="K624" t="s">
        <v>562</v>
      </c>
      <c r="L624" t="s">
        <v>562</v>
      </c>
      <c r="M624" t="s">
        <v>562</v>
      </c>
      <c r="N624" t="s">
        <v>562</v>
      </c>
    </row>
    <row r="625" spans="1:14">
      <c r="A625" t="s">
        <v>675</v>
      </c>
      <c r="B625">
        <v>18</v>
      </c>
      <c r="C625" t="s">
        <v>562</v>
      </c>
      <c r="D625" t="s">
        <v>562</v>
      </c>
      <c r="E625">
        <v>8</v>
      </c>
      <c r="F625" t="s">
        <v>562</v>
      </c>
      <c r="G625">
        <v>3</v>
      </c>
      <c r="H625">
        <v>9</v>
      </c>
      <c r="I625">
        <v>3</v>
      </c>
      <c r="J625" t="s">
        <v>562</v>
      </c>
      <c r="K625" t="s">
        <v>562</v>
      </c>
      <c r="L625" t="s">
        <v>562</v>
      </c>
      <c r="M625" t="s">
        <v>562</v>
      </c>
      <c r="N625">
        <v>1</v>
      </c>
    </row>
    <row r="626" spans="1:14">
      <c r="A626" t="s">
        <v>676</v>
      </c>
      <c r="B626">
        <v>26</v>
      </c>
      <c r="C626" t="s">
        <v>562</v>
      </c>
      <c r="D626" t="s">
        <v>562</v>
      </c>
      <c r="E626">
        <v>10</v>
      </c>
      <c r="F626" t="s">
        <v>562</v>
      </c>
      <c r="G626">
        <v>3</v>
      </c>
      <c r="H626">
        <v>13</v>
      </c>
      <c r="I626">
        <v>1</v>
      </c>
      <c r="J626">
        <v>1</v>
      </c>
      <c r="K626" t="s">
        <v>562</v>
      </c>
      <c r="L626" t="s">
        <v>562</v>
      </c>
      <c r="M626" t="s">
        <v>562</v>
      </c>
      <c r="N626">
        <v>1</v>
      </c>
    </row>
    <row r="627" spans="1:14">
      <c r="A627" t="s">
        <v>677</v>
      </c>
      <c r="B627">
        <v>18</v>
      </c>
      <c r="C627" t="s">
        <v>562</v>
      </c>
      <c r="D627">
        <v>4</v>
      </c>
      <c r="E627">
        <v>4</v>
      </c>
      <c r="F627" t="s">
        <v>562</v>
      </c>
      <c r="G627">
        <v>4</v>
      </c>
      <c r="H627">
        <v>6</v>
      </c>
      <c r="I627">
        <v>4</v>
      </c>
      <c r="J627">
        <v>1</v>
      </c>
      <c r="K627" t="s">
        <v>562</v>
      </c>
      <c r="L627" t="s">
        <v>562</v>
      </c>
      <c r="M627">
        <v>1</v>
      </c>
      <c r="N627" t="s">
        <v>562</v>
      </c>
    </row>
    <row r="628" spans="1:14">
      <c r="A628" t="s">
        <v>678</v>
      </c>
      <c r="B628">
        <v>26</v>
      </c>
      <c r="C628" t="s">
        <v>562</v>
      </c>
      <c r="D628" t="s">
        <v>562</v>
      </c>
      <c r="E628">
        <v>15</v>
      </c>
      <c r="F628" t="s">
        <v>562</v>
      </c>
      <c r="G628">
        <v>7</v>
      </c>
      <c r="H628">
        <v>6</v>
      </c>
      <c r="I628">
        <v>2</v>
      </c>
      <c r="J628">
        <v>1</v>
      </c>
      <c r="K628" t="s">
        <v>562</v>
      </c>
      <c r="L628" t="s">
        <v>562</v>
      </c>
      <c r="M628" t="s">
        <v>562</v>
      </c>
      <c r="N628" t="s">
        <v>562</v>
      </c>
    </row>
    <row r="629" spans="1:14">
      <c r="A629" t="s">
        <v>679</v>
      </c>
      <c r="B629">
        <v>18</v>
      </c>
      <c r="C629" t="s">
        <v>562</v>
      </c>
      <c r="D629" t="s">
        <v>562</v>
      </c>
      <c r="E629">
        <v>9</v>
      </c>
      <c r="F629" t="s">
        <v>562</v>
      </c>
      <c r="G629">
        <v>4</v>
      </c>
      <c r="H629">
        <v>5</v>
      </c>
      <c r="I629">
        <v>3</v>
      </c>
      <c r="J629">
        <v>1</v>
      </c>
      <c r="K629" t="s">
        <v>562</v>
      </c>
      <c r="L629" t="s">
        <v>562</v>
      </c>
      <c r="M629" t="s">
        <v>562</v>
      </c>
      <c r="N629" t="s">
        <v>562</v>
      </c>
    </row>
    <row r="630" spans="1:14">
      <c r="A630" t="s">
        <v>680</v>
      </c>
      <c r="B630">
        <v>39</v>
      </c>
      <c r="C630">
        <v>2</v>
      </c>
      <c r="D630" t="s">
        <v>562</v>
      </c>
      <c r="E630">
        <v>4</v>
      </c>
      <c r="F630" t="s">
        <v>562</v>
      </c>
      <c r="G630">
        <v>9</v>
      </c>
      <c r="H630">
        <v>30</v>
      </c>
      <c r="I630" t="s">
        <v>562</v>
      </c>
      <c r="J630" t="s">
        <v>562</v>
      </c>
      <c r="K630" t="s">
        <v>562</v>
      </c>
      <c r="L630" t="s">
        <v>562</v>
      </c>
      <c r="M630" t="s">
        <v>562</v>
      </c>
      <c r="N630" t="s">
        <v>562</v>
      </c>
    </row>
    <row r="631" spans="1:14">
      <c r="A631" t="s">
        <v>681</v>
      </c>
      <c r="B631">
        <v>36</v>
      </c>
      <c r="C631" t="s">
        <v>562</v>
      </c>
      <c r="D631">
        <v>4</v>
      </c>
      <c r="E631">
        <v>21</v>
      </c>
      <c r="F631" t="s">
        <v>562</v>
      </c>
      <c r="G631">
        <v>2</v>
      </c>
      <c r="H631">
        <v>13</v>
      </c>
      <c r="I631">
        <v>3</v>
      </c>
      <c r="J631">
        <v>1</v>
      </c>
      <c r="K631" t="s">
        <v>562</v>
      </c>
      <c r="L631" t="s">
        <v>562</v>
      </c>
      <c r="M631" t="s">
        <v>562</v>
      </c>
      <c r="N631">
        <v>1</v>
      </c>
    </row>
    <row r="632" spans="1:14">
      <c r="A632" t="s">
        <v>682</v>
      </c>
      <c r="B632">
        <v>25</v>
      </c>
      <c r="C632" t="s">
        <v>562</v>
      </c>
      <c r="D632">
        <v>4</v>
      </c>
      <c r="E632">
        <v>7</v>
      </c>
      <c r="F632" t="s">
        <v>562</v>
      </c>
      <c r="G632">
        <v>2</v>
      </c>
      <c r="H632">
        <v>5</v>
      </c>
      <c r="I632">
        <v>8</v>
      </c>
      <c r="J632">
        <v>2</v>
      </c>
      <c r="K632" t="s">
        <v>562</v>
      </c>
      <c r="L632" t="s">
        <v>562</v>
      </c>
      <c r="M632" t="s">
        <v>562</v>
      </c>
      <c r="N632">
        <v>1</v>
      </c>
    </row>
    <row r="633" spans="1:14">
      <c r="A633" t="s">
        <v>683</v>
      </c>
      <c r="B633">
        <v>8</v>
      </c>
      <c r="C633" t="s">
        <v>562</v>
      </c>
      <c r="D633" t="s">
        <v>562</v>
      </c>
      <c r="E633">
        <v>5</v>
      </c>
      <c r="F633" t="s">
        <v>562</v>
      </c>
      <c r="G633" t="s">
        <v>562</v>
      </c>
      <c r="H633">
        <v>4</v>
      </c>
      <c r="I633" t="s">
        <v>562</v>
      </c>
      <c r="J633">
        <v>1</v>
      </c>
      <c r="K633" t="s">
        <v>562</v>
      </c>
      <c r="L633" t="s">
        <v>562</v>
      </c>
      <c r="M633" t="s">
        <v>562</v>
      </c>
      <c r="N633" t="s">
        <v>562</v>
      </c>
    </row>
    <row r="634" spans="1:14">
      <c r="A634" t="s">
        <v>684</v>
      </c>
      <c r="B634">
        <v>19</v>
      </c>
      <c r="C634" t="s">
        <v>562</v>
      </c>
      <c r="D634" t="s">
        <v>562</v>
      </c>
      <c r="E634">
        <v>11</v>
      </c>
      <c r="F634" t="s">
        <v>562</v>
      </c>
      <c r="G634">
        <v>3</v>
      </c>
      <c r="H634">
        <v>5</v>
      </c>
      <c r="I634">
        <v>4</v>
      </c>
      <c r="J634" t="s">
        <v>562</v>
      </c>
      <c r="K634" t="s">
        <v>562</v>
      </c>
      <c r="L634" t="s">
        <v>562</v>
      </c>
      <c r="M634" t="s">
        <v>562</v>
      </c>
      <c r="N634" t="s">
        <v>562</v>
      </c>
    </row>
    <row r="635" spans="1:14">
      <c r="A635" t="s">
        <v>685</v>
      </c>
      <c r="B635">
        <v>64</v>
      </c>
      <c r="C635" t="s">
        <v>562</v>
      </c>
      <c r="D635">
        <v>5</v>
      </c>
      <c r="E635">
        <v>29</v>
      </c>
      <c r="F635" t="s">
        <v>562</v>
      </c>
      <c r="G635">
        <v>9</v>
      </c>
      <c r="H635">
        <v>9</v>
      </c>
      <c r="I635">
        <v>23</v>
      </c>
      <c r="J635">
        <v>2</v>
      </c>
      <c r="K635">
        <v>1</v>
      </c>
      <c r="L635" t="s">
        <v>562</v>
      </c>
      <c r="M635">
        <v>1</v>
      </c>
      <c r="N635">
        <v>1</v>
      </c>
    </row>
    <row r="636" spans="1:14">
      <c r="A636" t="s">
        <v>686</v>
      </c>
      <c r="B636">
        <v>8</v>
      </c>
      <c r="C636" t="s">
        <v>562</v>
      </c>
      <c r="D636">
        <v>4</v>
      </c>
      <c r="E636">
        <v>1</v>
      </c>
      <c r="F636" t="s">
        <v>562</v>
      </c>
      <c r="G636" t="s">
        <v>562</v>
      </c>
      <c r="H636">
        <v>3</v>
      </c>
      <c r="I636" t="s">
        <v>562</v>
      </c>
      <c r="J636" t="s">
        <v>562</v>
      </c>
      <c r="K636" t="s">
        <v>562</v>
      </c>
      <c r="L636" t="s">
        <v>562</v>
      </c>
      <c r="M636" t="s">
        <v>562</v>
      </c>
      <c r="N636" t="s">
        <v>562</v>
      </c>
    </row>
    <row r="637" spans="1:14">
      <c r="A637" t="s">
        <v>687</v>
      </c>
      <c r="B637">
        <v>19</v>
      </c>
      <c r="C637" t="s">
        <v>562</v>
      </c>
      <c r="D637" t="s">
        <v>562</v>
      </c>
      <c r="E637">
        <v>8</v>
      </c>
      <c r="F637" t="s">
        <v>562</v>
      </c>
      <c r="G637">
        <v>3</v>
      </c>
      <c r="H637">
        <v>9</v>
      </c>
      <c r="I637">
        <v>3</v>
      </c>
      <c r="J637">
        <v>2</v>
      </c>
      <c r="K637" t="s">
        <v>562</v>
      </c>
      <c r="L637" t="s">
        <v>562</v>
      </c>
      <c r="M637" t="s">
        <v>562</v>
      </c>
      <c r="N637" t="s">
        <v>562</v>
      </c>
    </row>
    <row r="638" spans="1:14">
      <c r="A638" t="s">
        <v>688</v>
      </c>
      <c r="B638">
        <v>18</v>
      </c>
      <c r="C638" t="s">
        <v>562</v>
      </c>
      <c r="D638" t="s">
        <v>562</v>
      </c>
      <c r="E638">
        <v>3</v>
      </c>
      <c r="F638" t="s">
        <v>562</v>
      </c>
      <c r="G638">
        <v>1</v>
      </c>
      <c r="H638">
        <v>15</v>
      </c>
      <c r="I638">
        <v>1</v>
      </c>
      <c r="J638" t="s">
        <v>562</v>
      </c>
      <c r="K638" t="s">
        <v>562</v>
      </c>
      <c r="L638" t="s">
        <v>562</v>
      </c>
      <c r="M638" t="s">
        <v>562</v>
      </c>
      <c r="N638" t="s">
        <v>562</v>
      </c>
    </row>
    <row r="639" spans="1:14">
      <c r="A639" t="s">
        <v>689</v>
      </c>
      <c r="B639">
        <v>41</v>
      </c>
      <c r="C639" t="s">
        <v>562</v>
      </c>
      <c r="D639" t="s">
        <v>562</v>
      </c>
      <c r="E639">
        <v>24</v>
      </c>
      <c r="F639" t="s">
        <v>562</v>
      </c>
      <c r="G639">
        <v>6</v>
      </c>
      <c r="H639">
        <v>20</v>
      </c>
      <c r="I639">
        <v>6</v>
      </c>
      <c r="J639" t="s">
        <v>562</v>
      </c>
      <c r="K639" t="s">
        <v>562</v>
      </c>
      <c r="L639" t="s">
        <v>562</v>
      </c>
      <c r="M639" t="s">
        <v>562</v>
      </c>
      <c r="N639">
        <v>1</v>
      </c>
    </row>
    <row r="640" spans="1:14">
      <c r="A640" t="s">
        <v>690</v>
      </c>
      <c r="B640">
        <v>37</v>
      </c>
      <c r="C640" t="s">
        <v>562</v>
      </c>
      <c r="D640">
        <v>3</v>
      </c>
      <c r="E640">
        <v>16</v>
      </c>
      <c r="F640" t="s">
        <v>562</v>
      </c>
      <c r="G640">
        <v>6</v>
      </c>
      <c r="H640">
        <v>8</v>
      </c>
      <c r="I640">
        <v>11</v>
      </c>
      <c r="J640">
        <v>1</v>
      </c>
      <c r="K640" t="s">
        <v>562</v>
      </c>
      <c r="L640" t="s">
        <v>562</v>
      </c>
      <c r="M640" t="s">
        <v>562</v>
      </c>
      <c r="N640">
        <v>2</v>
      </c>
    </row>
    <row r="641" spans="1:14">
      <c r="A641" t="s">
        <v>691</v>
      </c>
      <c r="B641">
        <v>39</v>
      </c>
      <c r="C641" t="s">
        <v>562</v>
      </c>
      <c r="D641" t="s">
        <v>562</v>
      </c>
      <c r="E641">
        <v>26</v>
      </c>
      <c r="F641" t="s">
        <v>562</v>
      </c>
      <c r="G641">
        <v>7</v>
      </c>
      <c r="H641">
        <v>12</v>
      </c>
      <c r="I641">
        <v>5</v>
      </c>
      <c r="J641">
        <v>1</v>
      </c>
      <c r="K641" t="s">
        <v>562</v>
      </c>
      <c r="L641" t="s">
        <v>562</v>
      </c>
      <c r="M641" t="s">
        <v>562</v>
      </c>
      <c r="N641">
        <v>1</v>
      </c>
    </row>
    <row r="642" spans="1:14">
      <c r="A642" t="s">
        <v>692</v>
      </c>
      <c r="B642">
        <v>22</v>
      </c>
      <c r="C642" t="s">
        <v>562</v>
      </c>
      <c r="D642" t="s">
        <v>562</v>
      </c>
      <c r="E642">
        <v>15</v>
      </c>
      <c r="F642" t="s">
        <v>562</v>
      </c>
      <c r="G642">
        <v>3</v>
      </c>
      <c r="H642">
        <v>10</v>
      </c>
      <c r="I642" t="s">
        <v>562</v>
      </c>
      <c r="J642">
        <v>2</v>
      </c>
      <c r="K642" t="s">
        <v>562</v>
      </c>
      <c r="L642" t="s">
        <v>562</v>
      </c>
      <c r="M642" t="s">
        <v>562</v>
      </c>
      <c r="N642" t="s">
        <v>562</v>
      </c>
    </row>
    <row r="643" spans="1:14">
      <c r="A643" t="s">
        <v>693</v>
      </c>
      <c r="B643">
        <v>37</v>
      </c>
      <c r="C643" t="s">
        <v>562</v>
      </c>
      <c r="D643">
        <v>15</v>
      </c>
      <c r="E643">
        <v>13</v>
      </c>
      <c r="F643" t="s">
        <v>562</v>
      </c>
      <c r="G643">
        <v>5</v>
      </c>
      <c r="H643">
        <v>3</v>
      </c>
      <c r="I643">
        <v>7</v>
      </c>
      <c r="J643">
        <v>1</v>
      </c>
      <c r="K643" t="s">
        <v>562</v>
      </c>
      <c r="L643" t="s">
        <v>562</v>
      </c>
      <c r="M643" t="s">
        <v>562</v>
      </c>
      <c r="N643">
        <v>1</v>
      </c>
    </row>
    <row r="644" spans="1:14">
      <c r="A644" t="s">
        <v>694</v>
      </c>
      <c r="B644">
        <v>41</v>
      </c>
      <c r="C644" t="s">
        <v>562</v>
      </c>
      <c r="D644">
        <v>9</v>
      </c>
      <c r="E644">
        <v>15</v>
      </c>
      <c r="F644" t="s">
        <v>562</v>
      </c>
      <c r="G644">
        <v>6</v>
      </c>
      <c r="H644">
        <v>11</v>
      </c>
      <c r="I644">
        <v>8</v>
      </c>
      <c r="J644" t="s">
        <v>562</v>
      </c>
      <c r="K644" t="s">
        <v>562</v>
      </c>
      <c r="L644" t="s">
        <v>562</v>
      </c>
      <c r="M644">
        <v>1</v>
      </c>
      <c r="N644" t="s">
        <v>562</v>
      </c>
    </row>
    <row r="645" spans="1:14">
      <c r="A645" t="s">
        <v>695</v>
      </c>
      <c r="B645">
        <v>46</v>
      </c>
      <c r="C645" t="s">
        <v>562</v>
      </c>
      <c r="D645">
        <v>9</v>
      </c>
      <c r="E645">
        <v>22</v>
      </c>
      <c r="F645" t="s">
        <v>562</v>
      </c>
      <c r="G645">
        <v>4</v>
      </c>
      <c r="H645">
        <v>10</v>
      </c>
      <c r="I645">
        <v>17</v>
      </c>
      <c r="J645">
        <v>3</v>
      </c>
      <c r="K645">
        <v>1</v>
      </c>
      <c r="L645" t="s">
        <v>562</v>
      </c>
      <c r="M645" t="s">
        <v>562</v>
      </c>
      <c r="N645" t="s">
        <v>562</v>
      </c>
    </row>
    <row r="646" spans="1:14">
      <c r="A646" t="s">
        <v>696</v>
      </c>
      <c r="B646">
        <v>31</v>
      </c>
      <c r="C646" t="s">
        <v>562</v>
      </c>
      <c r="D646">
        <v>3</v>
      </c>
      <c r="E646">
        <v>11</v>
      </c>
      <c r="F646" t="s">
        <v>562</v>
      </c>
      <c r="G646">
        <v>1</v>
      </c>
      <c r="H646">
        <v>10</v>
      </c>
      <c r="I646">
        <v>11</v>
      </c>
      <c r="J646" t="s">
        <v>562</v>
      </c>
      <c r="K646" t="s">
        <v>562</v>
      </c>
      <c r="L646" t="s">
        <v>562</v>
      </c>
      <c r="M646" t="s">
        <v>562</v>
      </c>
      <c r="N646">
        <v>1</v>
      </c>
    </row>
    <row r="647" spans="1:14">
      <c r="A647" t="s">
        <v>697</v>
      </c>
      <c r="B647">
        <v>37</v>
      </c>
      <c r="C647" t="s">
        <v>562</v>
      </c>
      <c r="D647">
        <v>9</v>
      </c>
      <c r="E647">
        <v>12</v>
      </c>
      <c r="F647" t="s">
        <v>562</v>
      </c>
      <c r="G647">
        <v>9</v>
      </c>
      <c r="H647">
        <v>10</v>
      </c>
      <c r="I647">
        <v>3</v>
      </c>
      <c r="J647">
        <v>2</v>
      </c>
      <c r="K647" t="s">
        <v>562</v>
      </c>
      <c r="L647" t="s">
        <v>562</v>
      </c>
      <c r="M647" t="s">
        <v>562</v>
      </c>
      <c r="N647">
        <v>2</v>
      </c>
    </row>
    <row r="648" spans="1:14">
      <c r="A648" t="s">
        <v>698</v>
      </c>
      <c r="B648">
        <v>16</v>
      </c>
      <c r="C648" t="s">
        <v>562</v>
      </c>
      <c r="D648">
        <v>7</v>
      </c>
      <c r="E648">
        <v>4</v>
      </c>
      <c r="F648" t="s">
        <v>562</v>
      </c>
      <c r="G648" t="s">
        <v>562</v>
      </c>
      <c r="H648" t="s">
        <v>562</v>
      </c>
      <c r="I648">
        <v>9</v>
      </c>
      <c r="J648">
        <v>2</v>
      </c>
      <c r="K648" t="s">
        <v>562</v>
      </c>
      <c r="L648" t="s">
        <v>562</v>
      </c>
      <c r="M648">
        <v>1</v>
      </c>
      <c r="N648">
        <v>1</v>
      </c>
    </row>
    <row r="649" spans="1:14">
      <c r="A649" t="s">
        <v>699</v>
      </c>
      <c r="B649">
        <v>29</v>
      </c>
      <c r="C649" t="s">
        <v>562</v>
      </c>
      <c r="D649">
        <v>13</v>
      </c>
      <c r="E649">
        <v>6</v>
      </c>
      <c r="F649" t="s">
        <v>562</v>
      </c>
      <c r="G649">
        <v>5</v>
      </c>
      <c r="H649">
        <v>4</v>
      </c>
      <c r="I649">
        <v>10</v>
      </c>
      <c r="J649" t="s">
        <v>562</v>
      </c>
      <c r="K649" t="s">
        <v>562</v>
      </c>
      <c r="L649" t="s">
        <v>562</v>
      </c>
      <c r="M649" t="s">
        <v>562</v>
      </c>
      <c r="N649">
        <v>1</v>
      </c>
    </row>
    <row r="650" spans="1:14">
      <c r="A650" t="s">
        <v>700</v>
      </c>
      <c r="B650">
        <v>13</v>
      </c>
      <c r="C650" t="s">
        <v>562</v>
      </c>
      <c r="D650" t="s">
        <v>562</v>
      </c>
      <c r="E650">
        <v>1</v>
      </c>
      <c r="F650" t="s">
        <v>562</v>
      </c>
      <c r="G650">
        <v>4</v>
      </c>
      <c r="H650">
        <v>8</v>
      </c>
      <c r="I650" t="s">
        <v>562</v>
      </c>
      <c r="J650" t="s">
        <v>562</v>
      </c>
      <c r="K650" t="s">
        <v>562</v>
      </c>
      <c r="L650" t="s">
        <v>562</v>
      </c>
      <c r="M650" t="s">
        <v>562</v>
      </c>
      <c r="N650" t="s">
        <v>562</v>
      </c>
    </row>
    <row r="651" spans="1:14">
      <c r="A651" t="s">
        <v>701</v>
      </c>
      <c r="B651">
        <v>20</v>
      </c>
      <c r="C651" t="s">
        <v>562</v>
      </c>
      <c r="D651">
        <v>9</v>
      </c>
      <c r="E651">
        <v>7</v>
      </c>
      <c r="F651" t="s">
        <v>562</v>
      </c>
      <c r="G651">
        <v>2</v>
      </c>
      <c r="H651">
        <v>5</v>
      </c>
      <c r="I651">
        <v>3</v>
      </c>
      <c r="J651" t="s">
        <v>562</v>
      </c>
      <c r="K651" t="s">
        <v>562</v>
      </c>
      <c r="L651" t="s">
        <v>562</v>
      </c>
      <c r="M651" t="s">
        <v>562</v>
      </c>
      <c r="N651">
        <v>2</v>
      </c>
    </row>
    <row r="652" spans="1:14">
      <c r="A652" t="s">
        <v>702</v>
      </c>
      <c r="B652">
        <v>40</v>
      </c>
      <c r="C652" t="s">
        <v>562</v>
      </c>
      <c r="D652" t="s">
        <v>562</v>
      </c>
      <c r="E652">
        <v>22</v>
      </c>
      <c r="F652" t="s">
        <v>562</v>
      </c>
      <c r="G652">
        <v>3</v>
      </c>
      <c r="H652">
        <v>17</v>
      </c>
      <c r="I652">
        <v>2</v>
      </c>
      <c r="J652">
        <v>4</v>
      </c>
      <c r="K652" t="s">
        <v>562</v>
      </c>
      <c r="L652" t="s">
        <v>562</v>
      </c>
      <c r="M652" t="s">
        <v>562</v>
      </c>
      <c r="N652" t="s">
        <v>562</v>
      </c>
    </row>
    <row r="653" spans="1:14">
      <c r="A653" t="s">
        <v>703</v>
      </c>
      <c r="B653">
        <v>16</v>
      </c>
      <c r="C653" t="s">
        <v>562</v>
      </c>
      <c r="D653">
        <v>8</v>
      </c>
      <c r="E653">
        <v>5</v>
      </c>
      <c r="F653" t="s">
        <v>562</v>
      </c>
      <c r="G653">
        <v>2</v>
      </c>
      <c r="H653">
        <v>3</v>
      </c>
      <c r="I653">
        <v>3</v>
      </c>
      <c r="J653" t="s">
        <v>562</v>
      </c>
      <c r="K653" t="s">
        <v>562</v>
      </c>
      <c r="L653" t="s">
        <v>562</v>
      </c>
      <c r="M653" t="s">
        <v>562</v>
      </c>
      <c r="N653" t="s">
        <v>562</v>
      </c>
    </row>
    <row r="654" spans="1:14">
      <c r="A654" t="s">
        <v>704</v>
      </c>
      <c r="B654">
        <v>35</v>
      </c>
      <c r="C654" t="s">
        <v>562</v>
      </c>
      <c r="D654" t="s">
        <v>562</v>
      </c>
      <c r="E654">
        <v>15</v>
      </c>
      <c r="F654" t="s">
        <v>562</v>
      </c>
      <c r="G654">
        <v>8</v>
      </c>
      <c r="H654">
        <v>10</v>
      </c>
      <c r="I654">
        <v>4</v>
      </c>
      <c r="J654">
        <v>3</v>
      </c>
      <c r="K654" t="s">
        <v>562</v>
      </c>
      <c r="L654" t="s">
        <v>562</v>
      </c>
      <c r="M654" t="s">
        <v>562</v>
      </c>
      <c r="N654">
        <v>1</v>
      </c>
    </row>
    <row r="655" spans="1:14">
      <c r="A655" t="s">
        <v>705</v>
      </c>
      <c r="B655">
        <v>32</v>
      </c>
      <c r="C655">
        <v>1</v>
      </c>
      <c r="D655" t="s">
        <v>562</v>
      </c>
      <c r="E655">
        <v>1</v>
      </c>
      <c r="F655" t="s">
        <v>562</v>
      </c>
      <c r="G655">
        <v>4</v>
      </c>
      <c r="H655">
        <v>26</v>
      </c>
      <c r="I655" t="s">
        <v>562</v>
      </c>
      <c r="J655">
        <v>1</v>
      </c>
      <c r="K655" t="s">
        <v>562</v>
      </c>
      <c r="L655" t="s">
        <v>562</v>
      </c>
      <c r="M655" t="s">
        <v>562</v>
      </c>
      <c r="N655" t="s">
        <v>562</v>
      </c>
    </row>
    <row r="656" spans="1:14">
      <c r="A656" t="s">
        <v>706</v>
      </c>
      <c r="B656">
        <v>29</v>
      </c>
      <c r="C656" t="s">
        <v>562</v>
      </c>
      <c r="D656" t="s">
        <v>562</v>
      </c>
      <c r="E656">
        <v>14</v>
      </c>
      <c r="F656" t="s">
        <v>562</v>
      </c>
      <c r="G656">
        <v>4</v>
      </c>
      <c r="H656">
        <v>18</v>
      </c>
      <c r="I656" t="s">
        <v>562</v>
      </c>
      <c r="J656" t="s">
        <v>562</v>
      </c>
      <c r="K656" t="s">
        <v>562</v>
      </c>
      <c r="L656" t="s">
        <v>562</v>
      </c>
      <c r="M656" t="s">
        <v>562</v>
      </c>
      <c r="N656" t="s">
        <v>562</v>
      </c>
    </row>
    <row r="657" spans="1:14">
      <c r="A657" t="s">
        <v>707</v>
      </c>
      <c r="B657">
        <v>31</v>
      </c>
      <c r="C657" t="s">
        <v>562</v>
      </c>
      <c r="D657" t="s">
        <v>562</v>
      </c>
      <c r="E657">
        <v>7</v>
      </c>
      <c r="F657" t="s">
        <v>562</v>
      </c>
      <c r="G657">
        <v>5</v>
      </c>
      <c r="H657">
        <v>22</v>
      </c>
      <c r="I657" t="s">
        <v>562</v>
      </c>
      <c r="J657" t="s">
        <v>562</v>
      </c>
      <c r="K657" t="s">
        <v>562</v>
      </c>
      <c r="L657" t="s">
        <v>562</v>
      </c>
      <c r="M657" t="s">
        <v>562</v>
      </c>
      <c r="N657" t="s">
        <v>562</v>
      </c>
    </row>
    <row r="658" spans="1:14">
      <c r="A658" t="s">
        <v>708</v>
      </c>
      <c r="B658">
        <v>27</v>
      </c>
      <c r="C658" t="s">
        <v>562</v>
      </c>
      <c r="D658" t="s">
        <v>562</v>
      </c>
      <c r="E658">
        <v>10</v>
      </c>
      <c r="F658" t="s">
        <v>562</v>
      </c>
      <c r="G658">
        <v>7</v>
      </c>
      <c r="H658">
        <v>14</v>
      </c>
      <c r="I658">
        <v>4</v>
      </c>
      <c r="J658">
        <v>1</v>
      </c>
      <c r="K658" t="s">
        <v>562</v>
      </c>
      <c r="L658" t="s">
        <v>562</v>
      </c>
      <c r="M658" t="s">
        <v>562</v>
      </c>
      <c r="N658" t="s">
        <v>562</v>
      </c>
    </row>
    <row r="659" spans="1:14">
      <c r="A659" t="s">
        <v>709</v>
      </c>
      <c r="B659">
        <v>66</v>
      </c>
      <c r="C659" t="s">
        <v>562</v>
      </c>
      <c r="D659">
        <v>36</v>
      </c>
      <c r="E659">
        <v>13</v>
      </c>
      <c r="F659" t="s">
        <v>562</v>
      </c>
      <c r="G659">
        <v>4</v>
      </c>
      <c r="H659">
        <v>1</v>
      </c>
      <c r="I659">
        <v>20</v>
      </c>
      <c r="J659" t="s">
        <v>562</v>
      </c>
      <c r="K659" t="s">
        <v>562</v>
      </c>
      <c r="L659" t="s">
        <v>562</v>
      </c>
      <c r="M659" t="s">
        <v>562</v>
      </c>
      <c r="N659">
        <v>6</v>
      </c>
    </row>
    <row r="660" spans="1:14">
      <c r="A660" t="s">
        <v>710</v>
      </c>
      <c r="B660">
        <v>30</v>
      </c>
      <c r="C660" t="s">
        <v>562</v>
      </c>
      <c r="D660" t="s">
        <v>562</v>
      </c>
      <c r="E660">
        <v>21</v>
      </c>
      <c r="F660" t="s">
        <v>562</v>
      </c>
      <c r="G660">
        <v>4</v>
      </c>
      <c r="H660">
        <v>9</v>
      </c>
      <c r="I660">
        <v>1</v>
      </c>
      <c r="J660">
        <v>1</v>
      </c>
      <c r="K660" t="s">
        <v>562</v>
      </c>
      <c r="L660" t="s">
        <v>562</v>
      </c>
      <c r="M660" t="s">
        <v>562</v>
      </c>
      <c r="N660" t="s">
        <v>562</v>
      </c>
    </row>
    <row r="661" spans="1:14">
      <c r="A661" t="s">
        <v>711</v>
      </c>
      <c r="B661">
        <v>57</v>
      </c>
      <c r="C661" t="s">
        <v>562</v>
      </c>
      <c r="D661">
        <v>1</v>
      </c>
      <c r="E661">
        <v>37</v>
      </c>
      <c r="F661" t="s">
        <v>562</v>
      </c>
      <c r="G661">
        <v>7</v>
      </c>
      <c r="H661">
        <v>12</v>
      </c>
      <c r="I661">
        <v>7</v>
      </c>
      <c r="J661">
        <v>1</v>
      </c>
      <c r="K661" t="s">
        <v>562</v>
      </c>
      <c r="L661" t="s">
        <v>562</v>
      </c>
      <c r="M661" t="s">
        <v>562</v>
      </c>
      <c r="N661" t="s">
        <v>562</v>
      </c>
    </row>
    <row r="662" spans="1:14">
      <c r="A662" t="s">
        <v>712</v>
      </c>
      <c r="B662">
        <v>63</v>
      </c>
      <c r="C662" t="s">
        <v>562</v>
      </c>
      <c r="D662">
        <v>28</v>
      </c>
      <c r="E662">
        <v>16</v>
      </c>
      <c r="F662" t="s">
        <v>562</v>
      </c>
      <c r="G662">
        <v>4</v>
      </c>
      <c r="H662">
        <v>5</v>
      </c>
      <c r="I662">
        <v>29</v>
      </c>
      <c r="J662">
        <v>1</v>
      </c>
      <c r="K662" t="s">
        <v>562</v>
      </c>
      <c r="L662" t="s">
        <v>562</v>
      </c>
      <c r="M662" t="s">
        <v>562</v>
      </c>
      <c r="N662">
        <v>1</v>
      </c>
    </row>
    <row r="663" spans="1:14">
      <c r="A663" t="s">
        <v>713</v>
      </c>
      <c r="B663">
        <v>13</v>
      </c>
      <c r="C663" t="s">
        <v>562</v>
      </c>
      <c r="D663">
        <v>1</v>
      </c>
      <c r="E663">
        <v>8</v>
      </c>
      <c r="F663" t="s">
        <v>562</v>
      </c>
      <c r="G663" t="s">
        <v>562</v>
      </c>
      <c r="H663">
        <v>5</v>
      </c>
      <c r="I663">
        <v>5</v>
      </c>
      <c r="J663" t="s">
        <v>562</v>
      </c>
      <c r="K663" t="s">
        <v>562</v>
      </c>
      <c r="L663" t="s">
        <v>562</v>
      </c>
      <c r="M663" t="s">
        <v>562</v>
      </c>
      <c r="N663" t="s">
        <v>562</v>
      </c>
    </row>
    <row r="664" spans="1:14">
      <c r="A664" t="s">
        <v>714</v>
      </c>
      <c r="B664">
        <v>27</v>
      </c>
      <c r="C664" t="s">
        <v>562</v>
      </c>
      <c r="D664">
        <v>9</v>
      </c>
      <c r="E664">
        <v>4</v>
      </c>
      <c r="F664" t="s">
        <v>562</v>
      </c>
      <c r="G664">
        <v>2</v>
      </c>
      <c r="H664">
        <v>8</v>
      </c>
      <c r="I664">
        <v>8</v>
      </c>
      <c r="J664" t="s">
        <v>562</v>
      </c>
      <c r="K664" t="s">
        <v>562</v>
      </c>
      <c r="L664" t="s">
        <v>562</v>
      </c>
      <c r="M664" t="s">
        <v>562</v>
      </c>
      <c r="N664" t="s">
        <v>562</v>
      </c>
    </row>
    <row r="665" spans="1:14">
      <c r="A665" t="s">
        <v>715</v>
      </c>
      <c r="B665">
        <v>24</v>
      </c>
      <c r="C665">
        <v>1</v>
      </c>
      <c r="D665" t="s">
        <v>562</v>
      </c>
      <c r="E665">
        <v>1</v>
      </c>
      <c r="F665" t="s">
        <v>562</v>
      </c>
      <c r="G665">
        <v>5</v>
      </c>
      <c r="H665">
        <v>18</v>
      </c>
      <c r="I665">
        <v>1</v>
      </c>
      <c r="J665" t="s">
        <v>562</v>
      </c>
      <c r="K665" t="s">
        <v>562</v>
      </c>
      <c r="L665" t="s">
        <v>562</v>
      </c>
      <c r="M665" t="s">
        <v>562</v>
      </c>
      <c r="N665" t="s">
        <v>562</v>
      </c>
    </row>
    <row r="666" spans="1:14">
      <c r="A666" t="s">
        <v>716</v>
      </c>
      <c r="B666">
        <v>19</v>
      </c>
      <c r="C666" t="s">
        <v>562</v>
      </c>
      <c r="D666" t="s">
        <v>562</v>
      </c>
      <c r="E666">
        <v>6</v>
      </c>
      <c r="F666" t="s">
        <v>562</v>
      </c>
      <c r="G666" t="s">
        <v>562</v>
      </c>
      <c r="H666">
        <v>12</v>
      </c>
      <c r="I666" t="s">
        <v>562</v>
      </c>
      <c r="J666">
        <v>2</v>
      </c>
      <c r="K666" t="s">
        <v>562</v>
      </c>
      <c r="L666" t="s">
        <v>562</v>
      </c>
      <c r="M666" t="s">
        <v>562</v>
      </c>
      <c r="N666" t="s">
        <v>562</v>
      </c>
    </row>
    <row r="667" spans="1:14">
      <c r="A667" t="s">
        <v>717</v>
      </c>
      <c r="B667">
        <v>33</v>
      </c>
      <c r="C667" t="s">
        <v>562</v>
      </c>
      <c r="D667">
        <v>10</v>
      </c>
      <c r="E667">
        <v>6</v>
      </c>
      <c r="F667" t="s">
        <v>562</v>
      </c>
      <c r="G667">
        <v>4</v>
      </c>
      <c r="H667">
        <v>6</v>
      </c>
      <c r="I667">
        <v>8</v>
      </c>
      <c r="J667">
        <v>2</v>
      </c>
      <c r="K667" t="s">
        <v>562</v>
      </c>
      <c r="L667" t="s">
        <v>562</v>
      </c>
      <c r="M667">
        <v>2</v>
      </c>
      <c r="N667" t="s">
        <v>562</v>
      </c>
    </row>
    <row r="668" spans="1:14">
      <c r="A668" t="s">
        <v>718</v>
      </c>
      <c r="B668">
        <v>43</v>
      </c>
      <c r="C668" t="s">
        <v>562</v>
      </c>
      <c r="D668" t="s">
        <v>562</v>
      </c>
      <c r="E668">
        <v>32</v>
      </c>
      <c r="F668" t="s">
        <v>562</v>
      </c>
      <c r="G668">
        <v>6</v>
      </c>
      <c r="H668">
        <v>13</v>
      </c>
      <c r="I668">
        <v>2</v>
      </c>
      <c r="J668">
        <v>1</v>
      </c>
      <c r="K668" t="s">
        <v>562</v>
      </c>
      <c r="L668" t="s">
        <v>562</v>
      </c>
      <c r="M668" t="s">
        <v>562</v>
      </c>
      <c r="N668" t="s">
        <v>562</v>
      </c>
    </row>
    <row r="669" spans="1:14">
      <c r="A669" t="s">
        <v>719</v>
      </c>
      <c r="B669">
        <v>46</v>
      </c>
      <c r="C669" t="s">
        <v>562</v>
      </c>
      <c r="D669">
        <v>1</v>
      </c>
      <c r="E669">
        <v>21</v>
      </c>
      <c r="F669" t="s">
        <v>562</v>
      </c>
      <c r="G669">
        <v>4</v>
      </c>
      <c r="H669">
        <v>19</v>
      </c>
      <c r="I669">
        <v>8</v>
      </c>
      <c r="J669">
        <v>3</v>
      </c>
      <c r="K669">
        <v>1</v>
      </c>
      <c r="L669" t="s">
        <v>562</v>
      </c>
      <c r="M669">
        <v>1</v>
      </c>
      <c r="N669">
        <v>1</v>
      </c>
    </row>
    <row r="670" spans="1:14">
      <c r="A670" t="s">
        <v>720</v>
      </c>
      <c r="B670">
        <v>34</v>
      </c>
      <c r="C670" t="s">
        <v>562</v>
      </c>
      <c r="D670">
        <v>15</v>
      </c>
      <c r="E670">
        <v>7</v>
      </c>
      <c r="F670" t="s">
        <v>562</v>
      </c>
      <c r="G670">
        <v>5</v>
      </c>
      <c r="H670">
        <v>5</v>
      </c>
      <c r="I670">
        <v>9</v>
      </c>
      <c r="J670">
        <v>1</v>
      </c>
      <c r="K670" t="s">
        <v>562</v>
      </c>
      <c r="L670" t="s">
        <v>562</v>
      </c>
      <c r="M670">
        <v>1</v>
      </c>
      <c r="N670">
        <v>1</v>
      </c>
    </row>
    <row r="671" spans="1:14">
      <c r="A671" t="s">
        <v>724</v>
      </c>
    </row>
    <row r="673" spans="1:2">
      <c r="A673" t="s">
        <v>725</v>
      </c>
    </row>
    <row r="675" spans="1:2">
      <c r="A675" t="s">
        <v>726</v>
      </c>
    </row>
    <row r="677" spans="1:2">
      <c r="A677" t="s">
        <v>727</v>
      </c>
    </row>
    <row r="678" spans="1:2">
      <c r="A678" t="s">
        <v>728</v>
      </c>
    </row>
    <row r="680" spans="1:2">
      <c r="A680" t="s">
        <v>729</v>
      </c>
    </row>
    <row r="682" spans="1:2">
      <c r="A682" t="s">
        <v>730</v>
      </c>
    </row>
    <row r="684" spans="1:2">
      <c r="A684" t="s">
        <v>731</v>
      </c>
    </row>
    <row r="685" spans="1:2">
      <c r="A685" t="s">
        <v>732</v>
      </c>
    </row>
    <row r="686" spans="1:2">
      <c r="A686" t="s">
        <v>733</v>
      </c>
    </row>
    <row r="687" spans="1:2">
      <c r="A687" t="s">
        <v>734</v>
      </c>
    </row>
    <row r="688" spans="1:2">
      <c r="A688" t="s">
        <v>735</v>
      </c>
      <c r="B688" t="s">
        <v>736</v>
      </c>
    </row>
    <row r="689" spans="1:2">
      <c r="A689">
        <v>100</v>
      </c>
      <c r="B689" t="s">
        <v>737</v>
      </c>
    </row>
    <row r="690" spans="1:2">
      <c r="A690">
        <v>120</v>
      </c>
      <c r="B690" t="s">
        <v>738</v>
      </c>
    </row>
    <row r="691" spans="1:2">
      <c r="A691">
        <v>140</v>
      </c>
      <c r="B691" t="s">
        <v>739</v>
      </c>
    </row>
    <row r="692" spans="1:2">
      <c r="A692">
        <v>150</v>
      </c>
      <c r="B692" t="s">
        <v>740</v>
      </c>
    </row>
    <row r="693" spans="1:2">
      <c r="A693">
        <v>160</v>
      </c>
      <c r="B693" t="s">
        <v>741</v>
      </c>
    </row>
    <row r="694" spans="1:2">
      <c r="A694">
        <v>170</v>
      </c>
      <c r="B694" t="s">
        <v>742</v>
      </c>
    </row>
    <row r="695" spans="1:2">
      <c r="A695">
        <v>180</v>
      </c>
      <c r="B695" t="s">
        <v>743</v>
      </c>
    </row>
    <row r="696" spans="1:2">
      <c r="A696">
        <v>200</v>
      </c>
      <c r="B696" t="s">
        <v>744</v>
      </c>
    </row>
    <row r="697" spans="1:2">
      <c r="A697">
        <v>220</v>
      </c>
      <c r="B697" t="s">
        <v>745</v>
      </c>
    </row>
    <row r="698" spans="1:2">
      <c r="A698">
        <v>240</v>
      </c>
      <c r="B698" t="s">
        <v>746</v>
      </c>
    </row>
    <row r="699" spans="1:2">
      <c r="A699">
        <v>260</v>
      </c>
      <c r="B699" t="s">
        <v>747</v>
      </c>
    </row>
    <row r="700" spans="1:2">
      <c r="A700">
        <v>280</v>
      </c>
      <c r="B700" t="s">
        <v>748</v>
      </c>
    </row>
    <row r="701" spans="1:2">
      <c r="A701">
        <v>300</v>
      </c>
      <c r="B701" t="s">
        <v>749</v>
      </c>
    </row>
    <row r="702" spans="1:2">
      <c r="A702">
        <v>320</v>
      </c>
      <c r="B702" t="s">
        <v>750</v>
      </c>
    </row>
    <row r="703" spans="1:2">
      <c r="A703">
        <v>340</v>
      </c>
      <c r="B703" t="s">
        <v>751</v>
      </c>
    </row>
    <row r="704" spans="1:2">
      <c r="A704">
        <v>360</v>
      </c>
      <c r="B704" t="s">
        <v>752</v>
      </c>
    </row>
    <row r="705" spans="1:2">
      <c r="A705">
        <v>370</v>
      </c>
      <c r="B705" t="s">
        <v>753</v>
      </c>
    </row>
    <row r="706" spans="1:2">
      <c r="A706">
        <v>380</v>
      </c>
      <c r="B706" t="s">
        <v>754</v>
      </c>
    </row>
    <row r="707" spans="1:2">
      <c r="A707">
        <v>390</v>
      </c>
      <c r="B707" t="s">
        <v>755</v>
      </c>
    </row>
    <row r="708" spans="1:2">
      <c r="A708">
        <v>400</v>
      </c>
      <c r="B708" t="s">
        <v>756</v>
      </c>
    </row>
    <row r="709" spans="1:2">
      <c r="A709">
        <v>500</v>
      </c>
      <c r="B709" t="s">
        <v>757</v>
      </c>
    </row>
    <row r="710" spans="1:2">
      <c r="A710">
        <v>600</v>
      </c>
      <c r="B710" t="s">
        <v>758</v>
      </c>
    </row>
    <row r="711" spans="1:2">
      <c r="A711">
        <v>700</v>
      </c>
      <c r="B711" t="s">
        <v>759</v>
      </c>
    </row>
    <row r="712" spans="1:2">
      <c r="A712">
        <v>800</v>
      </c>
      <c r="B712" t="s">
        <v>760</v>
      </c>
    </row>
    <row r="713" spans="1:2">
      <c r="A713">
        <v>900</v>
      </c>
      <c r="B713" t="s">
        <v>761</v>
      </c>
    </row>
    <row r="714" spans="1:2">
      <c r="A714">
        <v>910</v>
      </c>
      <c r="B714" t="s">
        <v>762</v>
      </c>
    </row>
    <row r="715" spans="1:2">
      <c r="A715">
        <v>920</v>
      </c>
      <c r="B715" t="s">
        <v>763</v>
      </c>
    </row>
    <row r="716" spans="1:2">
      <c r="A716">
        <v>940</v>
      </c>
      <c r="B716" t="s">
        <v>764</v>
      </c>
    </row>
    <row r="717" spans="1:2">
      <c r="A717">
        <v>950</v>
      </c>
      <c r="B717" t="s">
        <v>765</v>
      </c>
    </row>
    <row r="718" spans="1:2">
      <c r="A718">
        <v>960</v>
      </c>
      <c r="B718" t="s">
        <v>766</v>
      </c>
    </row>
    <row r="719" spans="1:2">
      <c r="A719">
        <v>970</v>
      </c>
      <c r="B719" t="s">
        <v>767</v>
      </c>
    </row>
    <row r="720" spans="1:2">
      <c r="A720">
        <v>980</v>
      </c>
      <c r="B720" t="s">
        <v>768</v>
      </c>
    </row>
    <row r="721" spans="1:2">
      <c r="A721">
        <v>990</v>
      </c>
      <c r="B721" t="s">
        <v>769</v>
      </c>
    </row>
    <row r="722" spans="1:2">
      <c r="A722">
        <v>999</v>
      </c>
      <c r="B722" t="s">
        <v>770</v>
      </c>
    </row>
    <row r="725" spans="1:2">
      <c r="A725" t="s">
        <v>771</v>
      </c>
    </row>
    <row r="727" spans="1:2">
      <c r="A727" t="s">
        <v>772</v>
      </c>
    </row>
    <row r="729" spans="1:2">
      <c r="A729" t="s">
        <v>773</v>
      </c>
    </row>
    <row r="730" spans="1:2">
      <c r="A730" t="s">
        <v>774</v>
      </c>
    </row>
    <row r="731" spans="1:2">
      <c r="A731" t="s">
        <v>775</v>
      </c>
    </row>
    <row r="732" spans="1:2">
      <c r="A732" t="s">
        <v>776</v>
      </c>
    </row>
    <row r="733" spans="1:2">
      <c r="A733" t="s">
        <v>542</v>
      </c>
    </row>
    <row r="734" spans="1:2">
      <c r="A734" t="s">
        <v>777</v>
      </c>
    </row>
    <row r="735" spans="1:2">
      <c r="A735" t="s">
        <v>778</v>
      </c>
    </row>
    <row r="736" spans="1:2">
      <c r="A736" t="s">
        <v>779</v>
      </c>
    </row>
    <row r="737" spans="1:1">
      <c r="A737" t="s">
        <v>780</v>
      </c>
    </row>
    <row r="738" spans="1:1">
      <c r="A738" t="s">
        <v>781</v>
      </c>
    </row>
    <row r="739" spans="1:1">
      <c r="A739" t="s">
        <v>782</v>
      </c>
    </row>
    <row r="740" spans="1:1">
      <c r="A740" t="s">
        <v>783</v>
      </c>
    </row>
    <row r="741" spans="1:1">
      <c r="A741" t="s">
        <v>784</v>
      </c>
    </row>
    <row r="742" spans="1:1">
      <c r="A742" t="s">
        <v>785</v>
      </c>
    </row>
    <row r="743" spans="1:1">
      <c r="A743" t="s">
        <v>786</v>
      </c>
    </row>
    <row r="744" spans="1:1">
      <c r="A744" t="s">
        <v>787</v>
      </c>
    </row>
    <row r="745" spans="1:1">
      <c r="A745" t="s">
        <v>786</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tabSelected="1" workbookViewId="0">
      <selection activeCell="A19" sqref="A19"/>
    </sheetView>
  </sheetViews>
  <sheetFormatPr defaultColWidth="11.25" defaultRowHeight="15.75"/>
  <sheetData>
    <row r="1" spans="1:17">
      <c r="A1" t="s">
        <v>813</v>
      </c>
    </row>
    <row r="2" spans="1:17">
      <c r="A2" t="s">
        <v>815</v>
      </c>
    </row>
    <row r="3" spans="1:17">
      <c r="A3" t="s">
        <v>814</v>
      </c>
    </row>
    <row r="5" spans="1:17">
      <c r="A5" t="s">
        <v>816</v>
      </c>
    </row>
    <row r="6" spans="1:17">
      <c r="A6" t="s">
        <v>817</v>
      </c>
    </row>
    <row r="8" spans="1:17">
      <c r="B8" s="41"/>
      <c r="C8" s="41"/>
      <c r="D8" s="41"/>
      <c r="E8" s="41"/>
      <c r="F8" s="41"/>
      <c r="G8" s="41"/>
      <c r="H8" s="41"/>
      <c r="I8" s="41"/>
      <c r="J8" s="41"/>
      <c r="K8" s="41"/>
      <c r="L8" s="41"/>
      <c r="M8" s="41"/>
      <c r="N8" s="41"/>
      <c r="O8" s="41"/>
      <c r="P8" s="41"/>
      <c r="Q8" s="41"/>
    </row>
    <row r="9" spans="1:17" ht="16.149999999999999" customHeight="1">
      <c r="B9" s="42"/>
      <c r="C9" s="42"/>
      <c r="D9" s="42"/>
      <c r="E9" s="42"/>
      <c r="F9" s="42"/>
      <c r="G9" s="42"/>
      <c r="H9" s="42"/>
      <c r="I9" s="42"/>
      <c r="J9" s="42"/>
      <c r="K9" s="42"/>
      <c r="L9" s="42"/>
      <c r="M9" s="42"/>
      <c r="N9" s="42"/>
      <c r="O9" s="42"/>
      <c r="P9" s="42"/>
      <c r="Q9" s="42"/>
    </row>
    <row r="10" spans="1:17">
      <c r="A10" s="44" t="s">
        <v>1007</v>
      </c>
      <c r="B10" s="35"/>
      <c r="C10" s="35"/>
      <c r="D10" s="35"/>
      <c r="E10" s="35"/>
      <c r="F10" s="35"/>
      <c r="G10" s="35"/>
      <c r="H10" s="35"/>
      <c r="I10" s="35"/>
      <c r="J10" s="35"/>
      <c r="K10" s="35"/>
      <c r="L10" s="35"/>
      <c r="M10" s="35"/>
      <c r="N10" s="35"/>
      <c r="O10" s="35"/>
      <c r="P10" s="35"/>
      <c r="Q10" s="35"/>
    </row>
    <row r="11" spans="1:17">
      <c r="A11" s="46" t="s">
        <v>1008</v>
      </c>
      <c r="B11" s="35"/>
      <c r="C11" s="35"/>
      <c r="D11" s="35"/>
      <c r="E11" s="35"/>
      <c r="F11" s="35"/>
      <c r="G11" s="35"/>
      <c r="H11" s="35"/>
      <c r="I11" s="35"/>
      <c r="J11" s="35"/>
      <c r="K11" s="35"/>
      <c r="L11" s="35"/>
      <c r="M11" s="35"/>
      <c r="N11" s="35"/>
      <c r="O11" s="35"/>
      <c r="P11" s="35"/>
      <c r="Q11" s="35"/>
    </row>
    <row r="12" spans="1:17">
      <c r="A12" s="44" t="s">
        <v>1009</v>
      </c>
      <c r="B12" s="36"/>
      <c r="C12" s="36"/>
      <c r="D12" s="36"/>
      <c r="E12" s="37"/>
      <c r="F12" s="37"/>
      <c r="G12" s="36"/>
      <c r="H12" s="38"/>
      <c r="I12" s="39"/>
      <c r="J12" s="39"/>
      <c r="K12" s="40"/>
      <c r="L12" s="36"/>
      <c r="M12" s="36"/>
      <c r="N12" s="36"/>
      <c r="O12" s="36"/>
      <c r="P12" s="37"/>
      <c r="Q12" s="37"/>
    </row>
    <row r="13" spans="1:17">
      <c r="A13" s="47" t="s">
        <v>1010</v>
      </c>
    </row>
    <row r="14" spans="1:17">
      <c r="A14" s="43" t="s">
        <v>1014</v>
      </c>
    </row>
    <row r="16" spans="1:17">
      <c r="A16" s="73" t="s">
        <v>1020</v>
      </c>
    </row>
    <row r="17" spans="1:1">
      <c r="A17" s="44" t="s">
        <v>1021</v>
      </c>
    </row>
    <row r="18" spans="1:1">
      <c r="A18" s="46" t="s">
        <v>1201</v>
      </c>
    </row>
    <row r="19" spans="1:1">
      <c r="A19" s="44" t="s">
        <v>1009</v>
      </c>
    </row>
    <row r="20" spans="1:1">
      <c r="A20" s="47" t="s">
        <v>1010</v>
      </c>
    </row>
    <row r="21" spans="1:1">
      <c r="A21" s="43" t="s">
        <v>1014</v>
      </c>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8"/>
  <sheetViews>
    <sheetView workbookViewId="0"/>
  </sheetViews>
  <sheetFormatPr defaultColWidth="11.25" defaultRowHeight="15.75"/>
  <cols>
    <col min="1" max="1" width="17.75" customWidth="1"/>
    <col min="2" max="5" width="11.25" style="46"/>
    <col min="7" max="17" width="11.25" style="46"/>
  </cols>
  <sheetData>
    <row r="1" spans="1:17">
      <c r="A1" s="1" t="s">
        <v>0</v>
      </c>
    </row>
    <row r="2" spans="1:17">
      <c r="A2" s="2" t="s">
        <v>1029</v>
      </c>
      <c r="F2" s="51"/>
    </row>
    <row r="3" spans="1:17">
      <c r="F3" s="51"/>
    </row>
    <row r="4" spans="1:17">
      <c r="F4" s="86">
        <v>2015</v>
      </c>
      <c r="G4" s="86"/>
      <c r="H4" s="86"/>
      <c r="I4" s="86"/>
      <c r="J4" s="86"/>
      <c r="K4" s="86"/>
      <c r="L4" s="86"/>
      <c r="M4" s="86"/>
      <c r="N4" s="86"/>
      <c r="O4" s="86"/>
      <c r="P4" s="86"/>
      <c r="Q4" s="86"/>
    </row>
    <row r="5" spans="1:17" ht="15" customHeight="1">
      <c r="B5" s="86" t="s">
        <v>344</v>
      </c>
      <c r="C5" s="86"/>
      <c r="D5" s="86"/>
      <c r="E5" s="86"/>
      <c r="F5" s="88" t="s">
        <v>994</v>
      </c>
      <c r="G5" s="86" t="s">
        <v>995</v>
      </c>
      <c r="H5" s="86"/>
      <c r="I5" s="86"/>
      <c r="J5" s="86"/>
      <c r="K5" s="86" t="s">
        <v>795</v>
      </c>
      <c r="L5" s="86"/>
      <c r="M5" s="86"/>
      <c r="N5" s="86"/>
      <c r="O5" s="86"/>
      <c r="P5" s="86"/>
      <c r="Q5" s="86"/>
    </row>
    <row r="6" spans="1:17">
      <c r="B6" s="86" t="s">
        <v>343</v>
      </c>
      <c r="C6" s="86"/>
      <c r="D6" s="86"/>
      <c r="E6" s="86"/>
      <c r="F6" s="88"/>
      <c r="G6" s="88" t="s">
        <v>833</v>
      </c>
      <c r="H6" s="88" t="s">
        <v>1005</v>
      </c>
      <c r="I6" s="88" t="s">
        <v>834</v>
      </c>
      <c r="J6" s="88" t="s">
        <v>1006</v>
      </c>
      <c r="K6" s="86" t="s">
        <v>833</v>
      </c>
      <c r="L6" s="86"/>
      <c r="M6" s="86"/>
      <c r="N6" s="86"/>
      <c r="O6" s="86"/>
      <c r="P6" s="86"/>
      <c r="Q6" s="86"/>
    </row>
    <row r="7" spans="1:17">
      <c r="B7" s="89" t="s">
        <v>332</v>
      </c>
      <c r="C7" s="88" t="s">
        <v>1004</v>
      </c>
      <c r="D7" s="89" t="s">
        <v>333</v>
      </c>
      <c r="E7" s="89" t="s">
        <v>334</v>
      </c>
      <c r="F7" s="87" t="s">
        <v>833</v>
      </c>
      <c r="G7" s="88"/>
      <c r="H7" s="88"/>
      <c r="I7" s="88"/>
      <c r="J7" s="88"/>
      <c r="K7" s="89" t="s">
        <v>335</v>
      </c>
      <c r="L7" s="86" t="s">
        <v>342</v>
      </c>
      <c r="M7" s="86"/>
      <c r="N7" s="86"/>
      <c r="O7" s="86"/>
      <c r="P7" s="86"/>
      <c r="Q7" s="88" t="s">
        <v>341</v>
      </c>
    </row>
    <row r="8" spans="1:17">
      <c r="B8" s="89"/>
      <c r="C8" s="88"/>
      <c r="D8" s="89"/>
      <c r="E8" s="89"/>
      <c r="F8" s="87"/>
      <c r="G8" s="88"/>
      <c r="H8" s="88"/>
      <c r="I8" s="88"/>
      <c r="J8" s="88"/>
      <c r="K8" s="89"/>
      <c r="L8" s="46" t="s">
        <v>336</v>
      </c>
      <c r="M8" s="46" t="s">
        <v>337</v>
      </c>
      <c r="N8" s="46" t="s">
        <v>338</v>
      </c>
      <c r="O8" s="46" t="s">
        <v>339</v>
      </c>
      <c r="P8" s="46" t="s">
        <v>340</v>
      </c>
      <c r="Q8" s="88"/>
    </row>
    <row r="9" spans="1:17">
      <c r="A9" t="s">
        <v>1</v>
      </c>
      <c r="B9" s="46">
        <f>D9+E9</f>
        <v>512.26099999999997</v>
      </c>
      <c r="C9" s="46">
        <f>_xlfn.RANK.EQ(B9,B$9:B$167)</f>
        <v>26</v>
      </c>
      <c r="D9" s="46">
        <f>'2015 Gazetteer'!G6</f>
        <v>507.12099999999998</v>
      </c>
      <c r="E9" s="46">
        <f>'2015 Gazetteer'!H6</f>
        <v>5.14</v>
      </c>
      <c r="F9" s="52">
        <f>'maj land use 2017'!B16/1000</f>
        <v>346.89800000000002</v>
      </c>
      <c r="G9" s="63">
        <f>'forest land 2017'!B16/1000</f>
        <v>236.09800000000001</v>
      </c>
      <c r="H9" s="46">
        <f>_xlfn.RANK.EQ(G9,G$9:G$167)</f>
        <v>24</v>
      </c>
      <c r="I9" s="63">
        <f>G9/F9*100</f>
        <v>68.059775495967116</v>
      </c>
      <c r="J9" s="46">
        <f>_xlfn.RANK.EQ(I9,I$9:I$167)</f>
        <v>70</v>
      </c>
      <c r="K9" s="63">
        <f>'timberland 2017'!B16/1000</f>
        <v>236.09800000000001</v>
      </c>
      <c r="L9" s="63">
        <f>'FIDO Report 2015'!D9/1000</f>
        <v>73.277225414669459</v>
      </c>
      <c r="M9" s="63">
        <f>'FIDO Report 2015'!E9/1000</f>
        <v>51.40997452276337</v>
      </c>
      <c r="N9" s="63">
        <f>'FIDO Report 2015'!G9/1000</f>
        <v>13.110879386660141</v>
      </c>
      <c r="O9" s="63">
        <f>'FIDO Report 2015'!H9/1000</f>
        <v>20.806625812877314</v>
      </c>
      <c r="P9" s="63">
        <f>'FIDO Report 2015'!I9/1000</f>
        <v>76.051812897074527</v>
      </c>
      <c r="Q9" s="63">
        <f>'harvest 2017'!S16/1000</f>
        <v>15.224</v>
      </c>
    </row>
    <row r="10" spans="1:17">
      <c r="A10" t="s">
        <v>2</v>
      </c>
      <c r="B10" s="46">
        <f t="shared" ref="B10:B73" si="0">D10+E10</f>
        <v>344.53399999999999</v>
      </c>
      <c r="C10" s="46">
        <f>_xlfn.RANK.EQ(B10,B$9:B$167)</f>
        <v>81</v>
      </c>
      <c r="D10" s="46">
        <f>'2015 Gazetteer'!G7</f>
        <v>339.40100000000001</v>
      </c>
      <c r="E10" s="46">
        <f>'2015 Gazetteer'!H7</f>
        <v>5.133</v>
      </c>
      <c r="F10" s="52">
        <f>'maj land use 2017'!B17/1000</f>
        <v>232.91499999999999</v>
      </c>
      <c r="G10" s="63">
        <f>'forest land 2017'!B17/1000</f>
        <v>155.39500000000001</v>
      </c>
      <c r="H10" s="46">
        <f t="shared" ref="H10:H73" si="1">_xlfn.RANK.EQ(G10,G$9:G$167)</f>
        <v>67</v>
      </c>
      <c r="I10" s="63">
        <f t="shared" ref="I10:I73" si="2">G10/F10*100</f>
        <v>66.717472039155922</v>
      </c>
      <c r="J10" s="46">
        <f t="shared" ref="J10:J73" si="3">_xlfn.RANK.EQ(I10,I$9:I$167)</f>
        <v>76</v>
      </c>
      <c r="K10" s="63">
        <f>'timberland 2017'!B17/1000</f>
        <v>155.39500000000001</v>
      </c>
      <c r="L10" s="63">
        <f>'FIDO Report 2015'!D10/1000</f>
        <v>89.144518242198743</v>
      </c>
      <c r="M10" s="63">
        <f>'FIDO Report 2015'!E10/1000</f>
        <v>21.375397311528399</v>
      </c>
      <c r="N10" s="63">
        <f>'FIDO Report 2015'!G10/1000</f>
        <v>9.1373712230060384</v>
      </c>
      <c r="O10" s="63">
        <f>'FIDO Report 2015'!H10/1000</f>
        <v>4.5108856787554261</v>
      </c>
      <c r="P10" s="63">
        <f>'FIDO Report 2015'!I10/1000</f>
        <v>31.22705369927041</v>
      </c>
      <c r="Q10" s="63">
        <f>'harvest 2017'!S17/1000</f>
        <v>29.414000000000001</v>
      </c>
    </row>
    <row r="11" spans="1:17">
      <c r="A11" t="s">
        <v>3</v>
      </c>
      <c r="B11" s="46">
        <f t="shared" si="0"/>
        <v>285.822</v>
      </c>
      <c r="C11" s="46">
        <f t="shared" ref="C11:C74" si="4">_xlfn.RANK.EQ(B11,B$9:B$167)</f>
        <v>104</v>
      </c>
      <c r="D11" s="46">
        <f>'2015 Gazetteer'!G8</f>
        <v>284.036</v>
      </c>
      <c r="E11" s="46">
        <f>'2015 Gazetteer'!H8</f>
        <v>1.786</v>
      </c>
      <c r="F11" s="52">
        <f>'maj land use 2017'!B18/1000</f>
        <v>180.82499999999999</v>
      </c>
      <c r="G11" s="63">
        <f>'forest land 2017'!B18/1000</f>
        <v>124.111</v>
      </c>
      <c r="H11" s="46">
        <f t="shared" si="1"/>
        <v>91</v>
      </c>
      <c r="I11" s="63">
        <f t="shared" si="2"/>
        <v>68.635974008018806</v>
      </c>
      <c r="J11" s="46">
        <f t="shared" si="3"/>
        <v>67</v>
      </c>
      <c r="K11" s="63">
        <f>'timberland 2017'!B18/1000</f>
        <v>124.111</v>
      </c>
      <c r="L11" s="63">
        <f>'FIDO Report 2015'!D11/1000</f>
        <v>57.551879435493916</v>
      </c>
      <c r="M11" s="63">
        <f>'FIDO Report 2015'!E11/1000</f>
        <v>24.764414829544467</v>
      </c>
      <c r="N11" s="77" t="s">
        <v>358</v>
      </c>
      <c r="O11" s="63">
        <f>'FIDO Report 2015'!H11/1000</f>
        <v>2.9513777013579072</v>
      </c>
      <c r="P11" s="63">
        <f>'FIDO Report 2015'!I11/1000</f>
        <v>13.481176879964758</v>
      </c>
      <c r="Q11" s="63">
        <f>'harvest 2017'!S18/1000</f>
        <v>69.400000000000006</v>
      </c>
    </row>
    <row r="12" spans="1:17">
      <c r="A12" t="s">
        <v>4</v>
      </c>
      <c r="B12" s="46">
        <f t="shared" si="0"/>
        <v>349.13900000000001</v>
      </c>
      <c r="C12" s="46">
        <f t="shared" si="4"/>
        <v>79</v>
      </c>
      <c r="D12" s="46">
        <f>'2015 Gazetteer'!G9</f>
        <v>341.94400000000002</v>
      </c>
      <c r="E12" s="46">
        <f>'2015 Gazetteer'!H9</f>
        <v>7.1950000000000003</v>
      </c>
      <c r="F12" s="52">
        <f>'maj land use 2017'!B19/1000</f>
        <v>213.941</v>
      </c>
      <c r="G12" s="63">
        <f>'forest land 2017'!B19/1000</f>
        <v>133.268</v>
      </c>
      <c r="H12" s="46">
        <f t="shared" si="1"/>
        <v>88</v>
      </c>
      <c r="I12" s="63">
        <f t="shared" si="2"/>
        <v>62.29194030129802</v>
      </c>
      <c r="J12" s="46">
        <f t="shared" si="3"/>
        <v>87</v>
      </c>
      <c r="K12" s="63">
        <f>'timberland 2017'!B19/1000</f>
        <v>133.268</v>
      </c>
      <c r="L12" s="63">
        <f>'FIDO Report 2015'!D12/1000</f>
        <v>40.51365348298382</v>
      </c>
      <c r="M12" s="63">
        <f>'FIDO Report 2015'!E12/1000</f>
        <v>22.201096592056725</v>
      </c>
      <c r="N12" s="63">
        <f>'FIDO Report 2015'!G12/1000</f>
        <v>11.680675124755432</v>
      </c>
      <c r="O12" s="63">
        <f>'FIDO Report 2015'!H12/1000</f>
        <v>33.907321431522455</v>
      </c>
      <c r="P12" s="63">
        <f>'FIDO Report 2015'!I12/1000</f>
        <v>23.39867411587171</v>
      </c>
      <c r="Q12" s="63">
        <f>'harvest 2017'!S19/1000</f>
        <v>7.2140000000000004</v>
      </c>
    </row>
    <row r="13" spans="1:17">
      <c r="A13" t="s">
        <v>5</v>
      </c>
      <c r="B13" s="46">
        <f t="shared" si="0"/>
        <v>268.27600000000001</v>
      </c>
      <c r="C13" s="46">
        <f t="shared" si="4"/>
        <v>115</v>
      </c>
      <c r="D13" s="46">
        <f>'2015 Gazetteer'!G10</f>
        <v>258.62</v>
      </c>
      <c r="E13" s="46">
        <f>'2015 Gazetteer'!H10</f>
        <v>9.6560000000000006</v>
      </c>
      <c r="F13" s="52">
        <f>'maj land use 2017'!B20/1000</f>
        <v>172.40299999999999</v>
      </c>
      <c r="G13" s="63">
        <f>'forest land 2017'!B20/1000</f>
        <v>120.321</v>
      </c>
      <c r="H13" s="46">
        <f t="shared" si="1"/>
        <v>94</v>
      </c>
      <c r="I13" s="63">
        <f t="shared" si="2"/>
        <v>69.790548888360419</v>
      </c>
      <c r="J13" s="46">
        <f t="shared" si="3"/>
        <v>64</v>
      </c>
      <c r="K13" s="63">
        <f>'timberland 2017'!B20/1000</f>
        <v>120.321</v>
      </c>
      <c r="L13" s="63">
        <f>'FIDO Report 2015'!D13/1000</f>
        <v>6.5013066155320063</v>
      </c>
      <c r="M13" s="63">
        <f>'FIDO Report 2015'!E13/1000</f>
        <v>51.436991284074701</v>
      </c>
      <c r="N13" s="63">
        <f>'FIDO Report 2015'!G13/1000</f>
        <v>19.404782061804699</v>
      </c>
      <c r="O13" s="63">
        <f>'FIDO Report 2015'!H13/1000</f>
        <v>25.323745804148306</v>
      </c>
      <c r="P13" s="63">
        <f>'FIDO Report 2015'!I13/1000</f>
        <v>5.828768958521918</v>
      </c>
      <c r="Q13" s="63">
        <f>'harvest 2017'!S20/1000</f>
        <v>8.7430000000000003</v>
      </c>
    </row>
    <row r="14" spans="1:17">
      <c r="A14" t="s">
        <v>6</v>
      </c>
      <c r="B14" s="46">
        <f t="shared" si="0"/>
        <v>233.887</v>
      </c>
      <c r="C14" s="46">
        <f t="shared" si="4"/>
        <v>129</v>
      </c>
      <c r="D14" s="46">
        <f>'2015 Gazetteer'!G11</f>
        <v>232.09100000000001</v>
      </c>
      <c r="E14" s="46">
        <f>'2015 Gazetteer'!H11</f>
        <v>1.796</v>
      </c>
      <c r="F14" s="52">
        <f>'maj land use 2017'!B21/1000</f>
        <v>155.501</v>
      </c>
      <c r="G14" s="63">
        <f>'forest land 2017'!B21/1000</f>
        <v>89.376999999999995</v>
      </c>
      <c r="H14" s="46">
        <f t="shared" si="1"/>
        <v>120</v>
      </c>
      <c r="I14" s="63">
        <f t="shared" si="2"/>
        <v>57.476800792277857</v>
      </c>
      <c r="J14" s="46">
        <f t="shared" si="3"/>
        <v>106</v>
      </c>
      <c r="K14" s="63">
        <f>'timberland 2017'!B21/1000</f>
        <v>89.376999999999995</v>
      </c>
      <c r="L14" s="63">
        <f>'FIDO Report 2015'!D14/1000</f>
        <v>1.4103101845008612</v>
      </c>
      <c r="M14" s="63">
        <f>'FIDO Report 2015'!E14/1000</f>
        <v>4.9965337213934324</v>
      </c>
      <c r="N14" s="63">
        <f>'FIDO Report 2015'!G14/1000</f>
        <v>6.8973571551437143</v>
      </c>
      <c r="O14" s="63">
        <f>'FIDO Report 2015'!H14/1000</f>
        <v>67.046989879138721</v>
      </c>
      <c r="P14" s="63">
        <f>'FIDO Report 2015'!I14/1000</f>
        <v>6.1236898025664281</v>
      </c>
      <c r="Q14" s="63">
        <f>'harvest 2017'!S21/1000</f>
        <v>1.462</v>
      </c>
    </row>
    <row r="15" spans="1:17">
      <c r="A15" t="s">
        <v>7</v>
      </c>
      <c r="B15" s="46">
        <f t="shared" si="0"/>
        <v>162.93199999999999</v>
      </c>
      <c r="C15" s="46">
        <f t="shared" si="4"/>
        <v>152</v>
      </c>
      <c r="D15" s="46">
        <f>'2015 Gazetteer'!G12</f>
        <v>160.36699999999999</v>
      </c>
      <c r="E15" s="46">
        <f>'2015 Gazetteer'!H12</f>
        <v>2.5649999999999999</v>
      </c>
      <c r="F15" s="52">
        <f>'maj land use 2017'!B22/1000</f>
        <v>103.693</v>
      </c>
      <c r="G15" s="63">
        <f>'forest land 2017'!B22/1000</f>
        <v>47.158999999999999</v>
      </c>
      <c r="H15" s="46">
        <f t="shared" si="1"/>
        <v>151</v>
      </c>
      <c r="I15" s="63">
        <f t="shared" si="2"/>
        <v>45.47944412834039</v>
      </c>
      <c r="J15" s="46">
        <f t="shared" si="3"/>
        <v>135</v>
      </c>
      <c r="K15" s="63">
        <f>'timberland 2017'!B22/1000</f>
        <v>47.158999999999999</v>
      </c>
      <c r="L15" s="77" t="s">
        <v>358</v>
      </c>
      <c r="M15" s="63">
        <f>'FIDO Report 2015'!E15/1000</f>
        <v>7.222342572818528</v>
      </c>
      <c r="N15" s="63">
        <f>'FIDO Report 2015'!G15/1000</f>
        <v>21.32637482235933</v>
      </c>
      <c r="O15" s="63">
        <f>'FIDO Report 2015'!H15/1000</f>
        <v>14.223344815735807</v>
      </c>
      <c r="P15" s="77" t="s">
        <v>358</v>
      </c>
      <c r="Q15" s="77" t="s">
        <v>358</v>
      </c>
    </row>
    <row r="16" spans="1:17">
      <c r="A16" t="s">
        <v>8</v>
      </c>
      <c r="B16" s="46">
        <f t="shared" si="0"/>
        <v>470.113</v>
      </c>
      <c r="C16" s="46">
        <f t="shared" si="4"/>
        <v>38</v>
      </c>
      <c r="D16" s="46">
        <f>'2015 Gazetteer'!G13</f>
        <v>459.54599999999999</v>
      </c>
      <c r="E16" s="46">
        <f>'2015 Gazetteer'!H13</f>
        <v>10.567</v>
      </c>
      <c r="F16" s="52">
        <f>'maj land use 2017'!B23/1000</f>
        <v>297.74400000000003</v>
      </c>
      <c r="G16" s="63">
        <f>'forest land 2017'!B23/1000</f>
        <v>165.739</v>
      </c>
      <c r="H16" s="46">
        <f t="shared" si="1"/>
        <v>58</v>
      </c>
      <c r="I16" s="63">
        <f t="shared" si="2"/>
        <v>55.664933634262994</v>
      </c>
      <c r="J16" s="46">
        <f t="shared" si="3"/>
        <v>111</v>
      </c>
      <c r="K16" s="63">
        <f>'timberland 2017'!B23/1000</f>
        <v>165.739</v>
      </c>
      <c r="L16" s="77" t="s">
        <v>358</v>
      </c>
      <c r="M16" s="63">
        <f>'FIDO Report 2015'!E16/1000</f>
        <v>80.436420251688546</v>
      </c>
      <c r="N16" s="63">
        <f>'FIDO Report 2015'!G16/1000</f>
        <v>14.70412777635417</v>
      </c>
      <c r="O16" s="63">
        <f>'FIDO Report 2015'!H16/1000</f>
        <v>70.598517302481469</v>
      </c>
      <c r="P16" s="77" t="s">
        <v>358</v>
      </c>
      <c r="Q16" s="63">
        <f>'harvest 2017'!S23/1000</f>
        <v>36.610999999999997</v>
      </c>
    </row>
    <row r="17" spans="1:17">
      <c r="A17" t="s">
        <v>9</v>
      </c>
      <c r="B17" s="46">
        <f t="shared" si="0"/>
        <v>253.90800000000002</v>
      </c>
      <c r="C17" s="46">
        <f t="shared" si="4"/>
        <v>122</v>
      </c>
      <c r="D17" s="46">
        <f>'2015 Gazetteer'!G14</f>
        <v>250.12100000000001</v>
      </c>
      <c r="E17" s="46">
        <f>'2015 Gazetteer'!H14</f>
        <v>3.7869999999999999</v>
      </c>
      <c r="F17" s="52">
        <f>'maj land use 2017'!B24/1000</f>
        <v>162.506</v>
      </c>
      <c r="G17" s="63">
        <f>'forest land 2017'!B24/1000</f>
        <v>98.058999999999997</v>
      </c>
      <c r="H17" s="46">
        <f t="shared" si="1"/>
        <v>114</v>
      </c>
      <c r="I17" s="63">
        <f t="shared" si="2"/>
        <v>60.341771996110914</v>
      </c>
      <c r="J17" s="46">
        <f t="shared" si="3"/>
        <v>94</v>
      </c>
      <c r="K17" s="63">
        <f>'timberland 2017'!B24/1000</f>
        <v>98.058999999999997</v>
      </c>
      <c r="L17" s="63">
        <f>'FIDO Report 2015'!D17/1000</f>
        <v>29.572332158606631</v>
      </c>
      <c r="M17" s="63">
        <f>'FIDO Report 2015'!E17/1000</f>
        <v>42.370974925593366</v>
      </c>
      <c r="N17" s="63">
        <f>'FIDO Report 2015'!G17/1000</f>
        <v>6.2303870809120045</v>
      </c>
      <c r="O17" s="77" t="s">
        <v>358</v>
      </c>
      <c r="P17" s="63">
        <f>'FIDO Report 2015'!I17/1000</f>
        <v>18.318596556071636</v>
      </c>
      <c r="Q17" s="63">
        <f>'harvest 2017'!S24/1000</f>
        <v>39.982999999999997</v>
      </c>
    </row>
    <row r="18" spans="1:17">
      <c r="A18" t="s">
        <v>10</v>
      </c>
      <c r="B18" s="46">
        <f t="shared" si="0"/>
        <v>457.88300000000004</v>
      </c>
      <c r="C18" s="46">
        <f t="shared" si="4"/>
        <v>41</v>
      </c>
      <c r="D18" s="46">
        <f>'2015 Gazetteer'!G15</f>
        <v>451.94600000000003</v>
      </c>
      <c r="E18" s="46">
        <f>'2015 Gazetteer'!H15</f>
        <v>5.9370000000000003</v>
      </c>
      <c r="F18" s="52">
        <f>'maj land use 2017'!B25/1000</f>
        <v>300.05500000000001</v>
      </c>
      <c r="G18" s="63">
        <f>'forest land 2017'!B25/1000</f>
        <v>163.917</v>
      </c>
      <c r="H18" s="46">
        <f t="shared" si="1"/>
        <v>61</v>
      </c>
      <c r="I18" s="63">
        <f t="shared" si="2"/>
        <v>54.628984686140868</v>
      </c>
      <c r="J18" s="46">
        <f t="shared" si="3"/>
        <v>113</v>
      </c>
      <c r="K18" s="63">
        <f>'timberland 2017'!B25/1000</f>
        <v>163.917</v>
      </c>
      <c r="L18" s="63">
        <f>'FIDO Report 2015'!D18/1000</f>
        <v>54.461757070270338</v>
      </c>
      <c r="M18" s="63">
        <f>'FIDO Report 2015'!E18/1000</f>
        <v>30.759609834822609</v>
      </c>
      <c r="N18" s="63">
        <f>'FIDO Report 2015'!G18/1000</f>
        <v>17.52505561178813</v>
      </c>
      <c r="O18" s="63">
        <f>'FIDO Report 2015'!H18/1000</f>
        <v>6.2651096433636981</v>
      </c>
      <c r="P18" s="63">
        <f>'FIDO Report 2015'!I18/1000</f>
        <v>44.198173052881437</v>
      </c>
      <c r="Q18" s="63">
        <f>'harvest 2017'!S25/1000</f>
        <v>40.408999999999999</v>
      </c>
    </row>
    <row r="19" spans="1:17">
      <c r="A19" t="s">
        <v>11</v>
      </c>
      <c r="B19" s="46">
        <f t="shared" si="0"/>
        <v>254.90600000000001</v>
      </c>
      <c r="C19" s="46">
        <f t="shared" si="4"/>
        <v>121</v>
      </c>
      <c r="D19" s="46">
        <f>'2015 Gazetteer'!G16</f>
        <v>249.31200000000001</v>
      </c>
      <c r="E19" s="46">
        <f>'2015 Gazetteer'!H16</f>
        <v>5.5940000000000003</v>
      </c>
      <c r="F19" s="52">
        <f>'maj land use 2017'!B26/1000</f>
        <v>172.04599999999999</v>
      </c>
      <c r="G19" s="63">
        <f>'forest land 2017'!B26/1000</f>
        <v>76.194999999999993</v>
      </c>
      <c r="H19" s="46">
        <f t="shared" si="1"/>
        <v>143</v>
      </c>
      <c r="I19" s="63">
        <f t="shared" si="2"/>
        <v>44.287574253397345</v>
      </c>
      <c r="J19" s="46">
        <f t="shared" si="3"/>
        <v>138</v>
      </c>
      <c r="K19" s="63">
        <f>'timberland 2017'!B26/1000</f>
        <v>70.367000000000004</v>
      </c>
      <c r="L19" s="77" t="s">
        <v>358</v>
      </c>
      <c r="M19" s="63">
        <f>'FIDO Report 2015'!E19/1000</f>
        <v>10.897676513735773</v>
      </c>
      <c r="N19" s="63">
        <f>'FIDO Report 2015'!G19/1000</f>
        <v>6.9639495580169495</v>
      </c>
      <c r="O19" s="63">
        <f>'FIDO Report 2015'!H19/1000</f>
        <v>38.646560147379773</v>
      </c>
      <c r="P19" s="63">
        <f>'FIDO Report 2015'!I19/1000</f>
        <v>7.285961198152398</v>
      </c>
      <c r="Q19" s="63">
        <f>'harvest 2017'!S26/1000</f>
        <v>12.531000000000001</v>
      </c>
    </row>
    <row r="20" spans="1:17">
      <c r="A20" t="s">
        <v>12</v>
      </c>
      <c r="B20" s="46">
        <f t="shared" si="0"/>
        <v>219.13200000000001</v>
      </c>
      <c r="C20" s="46">
        <f t="shared" si="4"/>
        <v>134</v>
      </c>
      <c r="D20" s="46">
        <f>'2015 Gazetteer'!G17</f>
        <v>215.87</v>
      </c>
      <c r="E20" s="46">
        <f>'2015 Gazetteer'!H17</f>
        <v>3.262</v>
      </c>
      <c r="F20" s="52">
        <f>'maj land use 2017'!B27/1000</f>
        <v>125.672</v>
      </c>
      <c r="G20" s="63">
        <f>'forest land 2017'!B27/1000</f>
        <v>81.617000000000004</v>
      </c>
      <c r="H20" s="46">
        <f t="shared" si="1"/>
        <v>133</v>
      </c>
      <c r="I20" s="63">
        <f t="shared" si="2"/>
        <v>64.944458590616847</v>
      </c>
      <c r="J20" s="46">
        <f t="shared" si="3"/>
        <v>78</v>
      </c>
      <c r="K20" s="63">
        <f>'timberland 2017'!B27/1000</f>
        <v>81.617000000000004</v>
      </c>
      <c r="L20" s="63">
        <f>'FIDO Report 2015'!D20/1000</f>
        <v>10.954950143075152</v>
      </c>
      <c r="M20" s="63">
        <f>'FIDO Report 2015'!E20/1000</f>
        <v>8.3287672608432217</v>
      </c>
      <c r="N20" s="63">
        <f>'FIDO Report 2015'!G20/1000</f>
        <v>19.285669101198526</v>
      </c>
      <c r="O20" s="63">
        <f>'FIDO Report 2015'!H20/1000</f>
        <v>23.633643972124258</v>
      </c>
      <c r="P20" s="63">
        <f>'FIDO Report 2015'!I20/1000</f>
        <v>11.927896559618477</v>
      </c>
      <c r="Q20" s="63">
        <f>'harvest 2017'!S27/1000</f>
        <v>15.815</v>
      </c>
    </row>
    <row r="21" spans="1:17">
      <c r="A21" t="s">
        <v>13</v>
      </c>
      <c r="B21" s="46">
        <f t="shared" si="0"/>
        <v>447.20299999999997</v>
      </c>
      <c r="C21" s="46">
        <f t="shared" si="4"/>
        <v>44</v>
      </c>
      <c r="D21" s="46">
        <f>'2015 Gazetteer'!G18</f>
        <v>442.36399999999998</v>
      </c>
      <c r="E21" s="46">
        <f>'2015 Gazetteer'!H18</f>
        <v>4.8390000000000004</v>
      </c>
      <c r="F21" s="52">
        <f>'maj land use 2017'!B28/1000</f>
        <v>293.488</v>
      </c>
      <c r="G21" s="63">
        <f>'forest land 2017'!B28/1000</f>
        <v>259.49</v>
      </c>
      <c r="H21" s="46">
        <f t="shared" si="1"/>
        <v>15</v>
      </c>
      <c r="I21" s="63">
        <f t="shared" si="2"/>
        <v>88.415880717439904</v>
      </c>
      <c r="J21" s="46">
        <f t="shared" si="3"/>
        <v>12</v>
      </c>
      <c r="K21" s="63">
        <f>'timberland 2017'!B28/1000</f>
        <v>259.49</v>
      </c>
      <c r="L21" s="63">
        <f>'FIDO Report 2015'!D21/1000</f>
        <v>120.82674594804142</v>
      </c>
      <c r="M21" s="63">
        <f>'FIDO Report 2015'!E21/1000</f>
        <v>21.570820305864849</v>
      </c>
      <c r="N21" s="63">
        <f>'FIDO Report 2015'!G21/1000</f>
        <v>29.777368609152692</v>
      </c>
      <c r="O21" s="63">
        <f>'FIDO Report 2015'!H21/1000</f>
        <v>13.949903315231778</v>
      </c>
      <c r="P21" s="63">
        <f>'FIDO Report 2015'!I21/1000</f>
        <v>54.261508285203597</v>
      </c>
      <c r="Q21" s="63">
        <f>'harvest 2017'!S28/1000</f>
        <v>78.147000000000006</v>
      </c>
    </row>
    <row r="22" spans="1:17">
      <c r="A22" t="s">
        <v>14</v>
      </c>
      <c r="B22" s="46">
        <f t="shared" si="0"/>
        <v>497.8</v>
      </c>
      <c r="C22" s="46">
        <f t="shared" si="4"/>
        <v>31</v>
      </c>
      <c r="D22" s="46">
        <f>'2015 Gazetteer'!G19</f>
        <v>493.09399999999999</v>
      </c>
      <c r="E22" s="46">
        <f>'2015 Gazetteer'!H19</f>
        <v>4.7060000000000004</v>
      </c>
      <c r="F22" s="52">
        <f>'maj land use 2017'!B29/1000</f>
        <v>319.29300000000001</v>
      </c>
      <c r="G22" s="63">
        <f>'forest land 2017'!B29/1000</f>
        <v>179.542</v>
      </c>
      <c r="H22" s="46">
        <f t="shared" si="1"/>
        <v>51</v>
      </c>
      <c r="I22" s="63">
        <f t="shared" si="2"/>
        <v>56.231110610003974</v>
      </c>
      <c r="J22" s="46">
        <f t="shared" si="3"/>
        <v>108</v>
      </c>
      <c r="K22" s="63">
        <f>'timberland 2017'!B29/1000</f>
        <v>179.542</v>
      </c>
      <c r="L22" s="63">
        <f>'FIDO Report 2015'!D22/1000</f>
        <v>29.189454370226152</v>
      </c>
      <c r="M22" s="63">
        <f>'FIDO Report 2015'!E22/1000</f>
        <v>43.929786392459135</v>
      </c>
      <c r="N22" s="63">
        <f>'FIDO Report 2015'!G22/1000</f>
        <v>33.064823874106054</v>
      </c>
      <c r="O22" s="63">
        <f>'FIDO Report 2015'!H22/1000</f>
        <v>17.045894469180386</v>
      </c>
      <c r="P22" s="63">
        <f>'FIDO Report 2015'!I22/1000</f>
        <v>52.790250331041825</v>
      </c>
      <c r="Q22" s="63">
        <f>'harvest 2017'!S29/1000</f>
        <v>30.035</v>
      </c>
    </row>
    <row r="23" spans="1:17">
      <c r="A23" t="s">
        <v>15</v>
      </c>
      <c r="B23" s="46">
        <f t="shared" si="0"/>
        <v>454.45599999999996</v>
      </c>
      <c r="C23" s="46">
        <f t="shared" si="4"/>
        <v>42</v>
      </c>
      <c r="D23" s="46">
        <f>'2015 Gazetteer'!G20</f>
        <v>436.31799999999998</v>
      </c>
      <c r="E23" s="46">
        <f>'2015 Gazetteer'!H20</f>
        <v>18.138000000000002</v>
      </c>
      <c r="F23" s="52">
        <f>'maj land use 2017'!B30/1000</f>
        <v>252.881</v>
      </c>
      <c r="G23" s="63">
        <f>'forest land 2017'!B30/1000</f>
        <v>198.339</v>
      </c>
      <c r="H23" s="46">
        <f t="shared" si="1"/>
        <v>42</v>
      </c>
      <c r="I23" s="63">
        <f t="shared" si="2"/>
        <v>78.431752484370122</v>
      </c>
      <c r="J23" s="46">
        <f t="shared" si="3"/>
        <v>38</v>
      </c>
      <c r="K23" s="63">
        <f>'timberland 2017'!B30/1000</f>
        <v>198.339</v>
      </c>
      <c r="L23" s="63">
        <f>'FIDO Report 2015'!D23/1000</f>
        <v>66.364753656197749</v>
      </c>
      <c r="M23" s="63">
        <f>'FIDO Report 2015'!E23/1000</f>
        <v>76.527626702339248</v>
      </c>
      <c r="N23" s="63">
        <f>'FIDO Report 2015'!G23/1000</f>
        <v>6.8565409363296475</v>
      </c>
      <c r="O23" s="63">
        <f>'FIDO Report 2015'!H23/1000</f>
        <v>13.847675893975218</v>
      </c>
      <c r="P23" s="63">
        <f>'FIDO Report 2015'!I23/1000</f>
        <v>25.949246342199572</v>
      </c>
      <c r="Q23" s="63">
        <f>'harvest 2017'!S30/1000</f>
        <v>18.145</v>
      </c>
    </row>
    <row r="24" spans="1:17">
      <c r="A24" t="s">
        <v>16</v>
      </c>
      <c r="B24" s="46">
        <f t="shared" si="0"/>
        <v>688.62599999999998</v>
      </c>
      <c r="C24" s="46">
        <f t="shared" si="4"/>
        <v>8</v>
      </c>
      <c r="D24" s="46">
        <f>'2015 Gazetteer'!G21</f>
        <v>672.99099999999999</v>
      </c>
      <c r="E24" s="46">
        <f>'2015 Gazetteer'!H21</f>
        <v>15.635</v>
      </c>
      <c r="F24" s="52">
        <f>'maj land use 2017'!B31/1000</f>
        <v>440.43200000000002</v>
      </c>
      <c r="G24" s="63">
        <f>'forest land 2017'!B31/1000</f>
        <v>294.31799999999998</v>
      </c>
      <c r="H24" s="46">
        <f t="shared" si="1"/>
        <v>10</v>
      </c>
      <c r="I24" s="63">
        <f t="shared" si="2"/>
        <v>66.824844697932932</v>
      </c>
      <c r="J24" s="46">
        <f t="shared" si="3"/>
        <v>75</v>
      </c>
      <c r="K24" s="63">
        <f>'timberland 2017'!B31/1000</f>
        <v>294.31799999999998</v>
      </c>
      <c r="L24" s="63">
        <f>'FIDO Report 2015'!D24/1000</f>
        <v>48.537941109094085</v>
      </c>
      <c r="M24" s="63">
        <f>'FIDO Report 2015'!E24/1000</f>
        <v>98.459081865822085</v>
      </c>
      <c r="N24" s="63">
        <f>'FIDO Report 2015'!G24/1000</f>
        <v>31.644896947714251</v>
      </c>
      <c r="O24" s="63">
        <f>'FIDO Report 2015'!H24/1000</f>
        <v>35.230709238653709</v>
      </c>
      <c r="P24" s="63">
        <f>'FIDO Report 2015'!I24/1000</f>
        <v>65.486764813299089</v>
      </c>
      <c r="Q24" s="63">
        <f>'harvest 2017'!S31/1000</f>
        <v>58.155000000000001</v>
      </c>
    </row>
    <row r="25" spans="1:17">
      <c r="A25" t="s">
        <v>17</v>
      </c>
      <c r="B25" s="46">
        <f t="shared" si="0"/>
        <v>834.98299999999995</v>
      </c>
      <c r="C25" s="46">
        <f t="shared" si="4"/>
        <v>2</v>
      </c>
      <c r="D25" s="46">
        <f>'2015 Gazetteer'!G22</f>
        <v>826.96799999999996</v>
      </c>
      <c r="E25" s="46">
        <f>'2015 Gazetteer'!H22</f>
        <v>8.0150000000000006</v>
      </c>
      <c r="F25" s="52">
        <f>'maj land use 2017'!B32/1000</f>
        <v>511.358</v>
      </c>
      <c r="G25" s="63">
        <f>'forest land 2017'!B32/1000</f>
        <v>326.31400000000002</v>
      </c>
      <c r="H25" s="46">
        <f t="shared" si="1"/>
        <v>7</v>
      </c>
      <c r="I25" s="63">
        <f t="shared" si="2"/>
        <v>63.813218919035194</v>
      </c>
      <c r="J25" s="46">
        <f t="shared" si="3"/>
        <v>81</v>
      </c>
      <c r="K25" s="63">
        <f>'timberland 2017'!B32/1000</f>
        <v>326.31400000000002</v>
      </c>
      <c r="L25" s="63">
        <f>'FIDO Report 2015'!D25/1000</f>
        <v>26.203804267232314</v>
      </c>
      <c r="M25" s="63">
        <f>'FIDO Report 2015'!E25/1000</f>
        <v>133.90053241723473</v>
      </c>
      <c r="N25" s="63">
        <f>'FIDO Report 2015'!G25/1000</f>
        <v>17.911309940398997</v>
      </c>
      <c r="O25" s="63">
        <f>'FIDO Report 2015'!H25/1000</f>
        <v>74.832566699853672</v>
      </c>
      <c r="P25" s="63">
        <f>'FIDO Report 2015'!I25/1000</f>
        <v>48.26620943389382</v>
      </c>
      <c r="Q25" s="63">
        <f>'harvest 2017'!S32/1000</f>
        <v>85.823999999999998</v>
      </c>
    </row>
    <row r="26" spans="1:17">
      <c r="A26" t="s">
        <v>18</v>
      </c>
      <c r="B26" s="46">
        <f t="shared" si="0"/>
        <v>188.042</v>
      </c>
      <c r="C26" s="46">
        <f t="shared" si="4"/>
        <v>144</v>
      </c>
      <c r="D26" s="46">
        <f>'2015 Gazetteer'!G23</f>
        <v>183.761</v>
      </c>
      <c r="E26" s="46">
        <f>'2015 Gazetteer'!H23</f>
        <v>4.2809999999999997</v>
      </c>
      <c r="F26" s="52">
        <f>'maj land use 2017'!B33/1000</f>
        <v>113.926</v>
      </c>
      <c r="G26" s="63">
        <f>'forest land 2017'!B33/1000</f>
        <v>77.168000000000006</v>
      </c>
      <c r="H26" s="46">
        <f t="shared" si="1"/>
        <v>141</v>
      </c>
      <c r="I26" s="63">
        <f t="shared" si="2"/>
        <v>67.735196531081584</v>
      </c>
      <c r="J26" s="46">
        <f t="shared" si="3"/>
        <v>72</v>
      </c>
      <c r="K26" s="63">
        <f>'timberland 2017'!B33/1000</f>
        <v>77.168000000000006</v>
      </c>
      <c r="L26" s="77" t="s">
        <v>358</v>
      </c>
      <c r="M26" s="63">
        <f>'FIDO Report 2015'!E26/1000</f>
        <v>39.494624193806999</v>
      </c>
      <c r="N26" s="63">
        <f>'FIDO Report 2015'!G26/1000</f>
        <v>2.914384479260959</v>
      </c>
      <c r="O26" s="63">
        <f>'FIDO Report 2015'!H26/1000</f>
        <v>29.0287703701886</v>
      </c>
      <c r="P26" s="77" t="s">
        <v>358</v>
      </c>
      <c r="Q26" s="63">
        <f>'harvest 2017'!S33/1000</f>
        <v>3.0150000000000001</v>
      </c>
    </row>
    <row r="27" spans="1:17">
      <c r="A27" t="s">
        <v>19</v>
      </c>
      <c r="B27" s="46">
        <f t="shared" si="0"/>
        <v>283.57800000000003</v>
      </c>
      <c r="C27" s="46">
        <f t="shared" si="4"/>
        <v>108</v>
      </c>
      <c r="D27" s="46">
        <f>'2015 Gazetteer'!G24</f>
        <v>280.36700000000002</v>
      </c>
      <c r="E27" s="46">
        <f>'2015 Gazetteer'!H24</f>
        <v>3.2109999999999999</v>
      </c>
      <c r="F27" s="52">
        <f>'maj land use 2017'!B34/1000</f>
        <v>155.68600000000001</v>
      </c>
      <c r="G27" s="63">
        <f>'forest land 2017'!B34/1000</f>
        <v>78.096000000000004</v>
      </c>
      <c r="H27" s="46">
        <f t="shared" si="1"/>
        <v>138</v>
      </c>
      <c r="I27" s="63">
        <f t="shared" si="2"/>
        <v>50.162506583764753</v>
      </c>
      <c r="J27" s="46">
        <f t="shared" si="3"/>
        <v>123</v>
      </c>
      <c r="K27" s="63">
        <f>'timberland 2017'!B34/1000</f>
        <v>78.096000000000004</v>
      </c>
      <c r="L27" s="63">
        <f>'FIDO Report 2015'!D27/1000</f>
        <v>12.007251097995329</v>
      </c>
      <c r="M27" s="63">
        <f>'FIDO Report 2015'!E27/1000</f>
        <v>23.716232430845174</v>
      </c>
      <c r="N27" s="63">
        <f>'FIDO Report 2015'!G27/1000</f>
        <v>4.0768984085698277</v>
      </c>
      <c r="O27" s="63">
        <f>'FIDO Report 2015'!H27/1000</f>
        <v>10.301933667814053</v>
      </c>
      <c r="P27" s="63">
        <f>'FIDO Report 2015'!I27/1000</f>
        <v>27.993646298244059</v>
      </c>
      <c r="Q27" s="63">
        <f>'harvest 2017'!S34/1000</f>
        <v>11.858000000000001</v>
      </c>
    </row>
    <row r="28" spans="1:17">
      <c r="A28" t="s">
        <v>20</v>
      </c>
      <c r="B28" s="46">
        <f t="shared" si="0"/>
        <v>781.86599999999999</v>
      </c>
      <c r="C28" s="46">
        <f t="shared" si="4"/>
        <v>6</v>
      </c>
      <c r="D28" s="46">
        <f>'2015 Gazetteer'!G25</f>
        <v>613.197</v>
      </c>
      <c r="E28" s="46">
        <f>'2015 Gazetteer'!H25</f>
        <v>168.66900000000001</v>
      </c>
      <c r="F28" s="52">
        <f>'maj land use 2017'!B35/1000</f>
        <v>488.94799999999998</v>
      </c>
      <c r="G28" s="63">
        <f>'forest land 2017'!B35/1000</f>
        <v>283.98899999999998</v>
      </c>
      <c r="H28" s="46">
        <f t="shared" si="1"/>
        <v>11</v>
      </c>
      <c r="I28" s="63">
        <f t="shared" si="2"/>
        <v>58.081636493042197</v>
      </c>
      <c r="J28" s="46">
        <f t="shared" si="3"/>
        <v>104</v>
      </c>
      <c r="K28" s="63">
        <f>'timberland 2017'!B35/1000</f>
        <v>267.60399999999998</v>
      </c>
      <c r="L28" s="63">
        <f>'FIDO Report 2015'!D28/1000</f>
        <v>75.774086796065063</v>
      </c>
      <c r="M28" s="63">
        <f>'FIDO Report 2015'!E28/1000</f>
        <v>69.628994462454628</v>
      </c>
      <c r="N28" s="63">
        <f>'FIDO Report 2015'!G28/1000</f>
        <v>36.948233977514448</v>
      </c>
      <c r="O28" s="63">
        <f>'FIDO Report 2015'!H28/1000</f>
        <v>38.732535390622395</v>
      </c>
      <c r="P28" s="63">
        <f>'FIDO Report 2015'!I28/1000</f>
        <v>47.35941605193139</v>
      </c>
      <c r="Q28" s="63">
        <f>'harvest 2017'!S35/1000</f>
        <v>76.891000000000005</v>
      </c>
    </row>
    <row r="29" spans="1:17">
      <c r="A29" t="s">
        <v>21</v>
      </c>
      <c r="B29" s="46">
        <f t="shared" si="0"/>
        <v>248.858</v>
      </c>
      <c r="C29" s="46">
        <f t="shared" si="4"/>
        <v>125</v>
      </c>
      <c r="D29" s="46">
        <f>'2015 Gazetteer'!G26</f>
        <v>243.05</v>
      </c>
      <c r="E29" s="46">
        <f>'2015 Gazetteer'!H26</f>
        <v>5.8079999999999998</v>
      </c>
      <c r="F29" s="52">
        <f>'maj land use 2017'!B36/1000</f>
        <v>142.773</v>
      </c>
      <c r="G29" s="63">
        <f>'forest land 2017'!B36/1000</f>
        <v>88.364000000000004</v>
      </c>
      <c r="H29" s="46">
        <f t="shared" si="1"/>
        <v>124</v>
      </c>
      <c r="I29" s="63">
        <f t="shared" si="2"/>
        <v>61.891253948575716</v>
      </c>
      <c r="J29" s="46">
        <f t="shared" si="3"/>
        <v>91</v>
      </c>
      <c r="K29" s="63">
        <f>'timberland 2017'!B36/1000</f>
        <v>88.364000000000004</v>
      </c>
      <c r="L29" s="63">
        <f>'FIDO Report 2015'!D29/1000</f>
        <v>10.697082305108616</v>
      </c>
      <c r="M29" s="63">
        <f>'FIDO Report 2015'!E29/1000</f>
        <v>13.04313793426285</v>
      </c>
      <c r="N29" s="63">
        <f>'FIDO Report 2015'!G29/1000</f>
        <v>19.606658419502917</v>
      </c>
      <c r="O29" s="63">
        <f>'FIDO Report 2015'!H29/1000</f>
        <v>17.931064515106243</v>
      </c>
      <c r="P29" s="63">
        <f>'FIDO Report 2015'!I29/1000</f>
        <v>24.947691293940988</v>
      </c>
      <c r="Q29" s="63">
        <f>'harvest 2017'!S36/1000</f>
        <v>12.891999999999999</v>
      </c>
    </row>
    <row r="30" spans="1:17">
      <c r="A30" t="s">
        <v>22</v>
      </c>
      <c r="B30" s="46">
        <f t="shared" si="0"/>
        <v>503.77699999999999</v>
      </c>
      <c r="C30" s="46">
        <f t="shared" si="4"/>
        <v>29</v>
      </c>
      <c r="D30" s="46">
        <f>'2015 Gazetteer'!G27</f>
        <v>499.03399999999999</v>
      </c>
      <c r="E30" s="46">
        <f>'2015 Gazetteer'!H27</f>
        <v>4.7430000000000003</v>
      </c>
      <c r="F30" s="52">
        <f>'maj land use 2017'!B37/1000</f>
        <v>321.33800000000002</v>
      </c>
      <c r="G30" s="63">
        <f>'forest land 2017'!B37/1000</f>
        <v>173.47800000000001</v>
      </c>
      <c r="H30" s="46">
        <f t="shared" si="1"/>
        <v>56</v>
      </c>
      <c r="I30" s="63">
        <f t="shared" si="2"/>
        <v>53.986145429423225</v>
      </c>
      <c r="J30" s="46">
        <f t="shared" si="3"/>
        <v>115</v>
      </c>
      <c r="K30" s="63">
        <f>'timberland 2017'!B37/1000</f>
        <v>173.47800000000001</v>
      </c>
      <c r="L30" s="77" t="s">
        <v>358</v>
      </c>
      <c r="M30" s="63">
        <f>'FIDO Report 2015'!E30/1000</f>
        <v>70.061848432118396</v>
      </c>
      <c r="N30" s="63">
        <f>'FIDO Report 2015'!G30/1000</f>
        <v>15.004381365016732</v>
      </c>
      <c r="O30" s="63">
        <f>'FIDO Report 2015'!H30/1000</f>
        <v>87.078682189657499</v>
      </c>
      <c r="P30" s="77" t="s">
        <v>358</v>
      </c>
      <c r="Q30" s="63">
        <f>'harvest 2017'!S37/1000</f>
        <v>39.206000000000003</v>
      </c>
    </row>
    <row r="31" spans="1:17">
      <c r="A31" t="s">
        <v>23</v>
      </c>
      <c r="B31" s="46">
        <f t="shared" si="0"/>
        <v>162.46100000000001</v>
      </c>
      <c r="C31" s="46">
        <f t="shared" si="4"/>
        <v>153</v>
      </c>
      <c r="D31" s="46">
        <f>'2015 Gazetteer'!G28</f>
        <v>162.16300000000001</v>
      </c>
      <c r="E31" s="46">
        <f>'2015 Gazetteer'!H28</f>
        <v>0.29799999999999999</v>
      </c>
      <c r="F31" s="52">
        <f>'maj land use 2017'!B38/1000</f>
        <v>103.43899999999999</v>
      </c>
      <c r="G31" s="63">
        <f>'forest land 2017'!B38/1000</f>
        <v>44.429000000000002</v>
      </c>
      <c r="H31" s="46">
        <f t="shared" si="1"/>
        <v>153</v>
      </c>
      <c r="I31" s="63">
        <f t="shared" si="2"/>
        <v>42.951884685660154</v>
      </c>
      <c r="J31" s="46">
        <f t="shared" si="3"/>
        <v>140</v>
      </c>
      <c r="K31" s="63">
        <f>'timberland 2017'!B38/1000</f>
        <v>35.843000000000004</v>
      </c>
      <c r="L31" s="77" t="s">
        <v>358</v>
      </c>
      <c r="M31" s="63">
        <f>'FIDO Report 2015'!E31/1000</f>
        <v>9.0181114229286319</v>
      </c>
      <c r="N31" s="63">
        <f>'FIDO Report 2015'!G31/1000</f>
        <v>7.01498474778814</v>
      </c>
      <c r="O31" s="63">
        <f>'FIDO Report 2015'!H31/1000</f>
        <v>26.891218556879085</v>
      </c>
      <c r="P31" s="77" t="s">
        <v>358</v>
      </c>
      <c r="Q31" s="77" t="s">
        <v>358</v>
      </c>
    </row>
    <row r="32" spans="1:17">
      <c r="A32" t="s">
        <v>24</v>
      </c>
      <c r="B32" s="46">
        <f t="shared" si="0"/>
        <v>782.37199999999996</v>
      </c>
      <c r="C32" s="46">
        <f t="shared" si="4"/>
        <v>5</v>
      </c>
      <c r="D32" s="46">
        <f>'2015 Gazetteer'!G29</f>
        <v>773.61500000000001</v>
      </c>
      <c r="E32" s="46">
        <f>'2015 Gazetteer'!H29</f>
        <v>8.7569999999999997</v>
      </c>
      <c r="F32" s="52">
        <f>'maj land use 2017'!B39/1000</f>
        <v>511.29700000000003</v>
      </c>
      <c r="G32" s="63">
        <f>'forest land 2017'!B39/1000</f>
        <v>453.28899999999999</v>
      </c>
      <c r="H32" s="46">
        <f t="shared" si="1"/>
        <v>3</v>
      </c>
      <c r="I32" s="63">
        <f t="shared" si="2"/>
        <v>88.654734919234798</v>
      </c>
      <c r="J32" s="46">
        <f t="shared" si="3"/>
        <v>11</v>
      </c>
      <c r="K32" s="63">
        <f>'timberland 2017'!B39/1000</f>
        <v>292.64499999999998</v>
      </c>
      <c r="L32" s="63">
        <f>'FIDO Report 2015'!D32/1000</f>
        <v>191.45192246042359</v>
      </c>
      <c r="M32" s="63">
        <f>'FIDO Report 2015'!E32/1000</f>
        <v>16.398341730849044</v>
      </c>
      <c r="N32" s="63">
        <f>'FIDO Report 2015'!G32/1000</f>
        <v>44.904409326915854</v>
      </c>
      <c r="O32" s="63">
        <f>'FIDO Report 2015'!H32/1000</f>
        <v>21.123927985699719</v>
      </c>
      <c r="P32" s="63">
        <f>'FIDO Report 2015'!I32/1000</f>
        <v>140.07727330778545</v>
      </c>
      <c r="Q32" s="63">
        <f>'harvest 2017'!S39/1000</f>
        <v>72.058000000000007</v>
      </c>
    </row>
    <row r="33" spans="1:17">
      <c r="A33" t="s">
        <v>25</v>
      </c>
      <c r="B33" s="46">
        <f t="shared" si="0"/>
        <v>632.26199999999994</v>
      </c>
      <c r="C33" s="46">
        <f t="shared" si="4"/>
        <v>12</v>
      </c>
      <c r="D33" s="46">
        <f>'2015 Gazetteer'!G30</f>
        <v>428.81799999999998</v>
      </c>
      <c r="E33" s="46">
        <f>'2015 Gazetteer'!H30</f>
        <v>203.44399999999999</v>
      </c>
      <c r="F33" s="52">
        <f>'maj land use 2017'!B40/1000</f>
        <v>420.02199999999999</v>
      </c>
      <c r="G33" s="63">
        <f>'forest land 2017'!B40/1000</f>
        <v>95.488</v>
      </c>
      <c r="H33" s="46">
        <f t="shared" si="1"/>
        <v>117</v>
      </c>
      <c r="I33" s="63">
        <f t="shared" si="2"/>
        <v>22.734047264190924</v>
      </c>
      <c r="J33" s="46">
        <f t="shared" si="3"/>
        <v>158</v>
      </c>
      <c r="K33" s="63">
        <f>'timberland 2017'!B40/1000</f>
        <v>95.488</v>
      </c>
      <c r="L33" s="63">
        <f>'FIDO Report 2015'!D33/1000</f>
        <v>9.3876655648370946</v>
      </c>
      <c r="M33" s="63">
        <f>'FIDO Report 2015'!E33/1000</f>
        <v>14.183511660744044</v>
      </c>
      <c r="N33" s="63">
        <f>'FIDO Report 2015'!G33/1000</f>
        <v>34.433293199399657</v>
      </c>
      <c r="O33" s="63">
        <f>'FIDO Report 2015'!H33/1000</f>
        <v>4.1856499849181033</v>
      </c>
      <c r="P33" s="63">
        <f>'FIDO Report 2015'!I33/1000</f>
        <v>16.913317564530747</v>
      </c>
      <c r="Q33" s="63">
        <f>'harvest 2017'!S40/1000</f>
        <v>10.071</v>
      </c>
    </row>
    <row r="34" spans="1:17">
      <c r="A34" t="s">
        <v>26</v>
      </c>
      <c r="B34" s="46">
        <f t="shared" si="0"/>
        <v>251.166</v>
      </c>
      <c r="C34" s="46">
        <f t="shared" si="4"/>
        <v>124</v>
      </c>
      <c r="D34" s="46">
        <f>'2015 Gazetteer'!G31</f>
        <v>248.73599999999999</v>
      </c>
      <c r="E34" s="46">
        <f>'2015 Gazetteer'!H31</f>
        <v>2.4300000000000002</v>
      </c>
      <c r="F34" s="52">
        <f>'maj land use 2017'!B41/1000</f>
        <v>157.548</v>
      </c>
      <c r="G34" s="63">
        <f>'forest land 2017'!B41/1000</f>
        <v>134.58000000000001</v>
      </c>
      <c r="H34" s="46">
        <f t="shared" si="1"/>
        <v>85</v>
      </c>
      <c r="I34" s="63">
        <f t="shared" si="2"/>
        <v>85.421585802422129</v>
      </c>
      <c r="J34" s="46">
        <f t="shared" si="3"/>
        <v>17</v>
      </c>
      <c r="K34" s="63">
        <f>'timberland 2017'!B41/1000</f>
        <v>134.58000000000001</v>
      </c>
      <c r="L34" s="63">
        <f>'FIDO Report 2015'!D34/1000</f>
        <v>11.858116215422587</v>
      </c>
      <c r="M34" s="63">
        <f>'FIDO Report 2015'!E34/1000</f>
        <v>34.408477890956782</v>
      </c>
      <c r="N34" s="63">
        <f>'FIDO Report 2015'!G34/1000</f>
        <v>15.445038351693634</v>
      </c>
      <c r="O34" s="63">
        <f>'FIDO Report 2015'!H34/1000</f>
        <v>53.119630507286431</v>
      </c>
      <c r="P34" s="63">
        <f>'FIDO Report 2015'!I34/1000</f>
        <v>19.748769805521931</v>
      </c>
      <c r="Q34" s="63">
        <f>'harvest 2017'!S41/1000</f>
        <v>18.832000000000001</v>
      </c>
    </row>
    <row r="35" spans="1:17">
      <c r="A35" t="s">
        <v>27</v>
      </c>
      <c r="B35" s="46">
        <f t="shared" si="0"/>
        <v>313.54700000000003</v>
      </c>
      <c r="C35" s="46">
        <f t="shared" si="4"/>
        <v>95</v>
      </c>
      <c r="D35" s="46">
        <f>'2015 Gazetteer'!G32</f>
        <v>313.327</v>
      </c>
      <c r="E35" s="46">
        <f>'2015 Gazetteer'!H32</f>
        <v>0.22</v>
      </c>
      <c r="F35" s="52">
        <f>'maj land use 2017'!B42/1000</f>
        <v>207.85400000000001</v>
      </c>
      <c r="G35" s="63">
        <f>'forest land 2017'!B42/1000</f>
        <v>177.22499999999999</v>
      </c>
      <c r="H35" s="46">
        <f t="shared" si="1"/>
        <v>52</v>
      </c>
      <c r="I35" s="63">
        <f t="shared" si="2"/>
        <v>85.264175815716797</v>
      </c>
      <c r="J35" s="46">
        <f t="shared" si="3"/>
        <v>18</v>
      </c>
      <c r="K35" s="63">
        <f>'timberland 2017'!B42/1000</f>
        <v>177.22499999999999</v>
      </c>
      <c r="L35" s="77" t="s">
        <v>358</v>
      </c>
      <c r="M35" s="63">
        <f>'FIDO Report 2015'!E35/1000</f>
        <v>49.825773306997803</v>
      </c>
      <c r="N35" s="63">
        <f>'FIDO Report 2015'!G35/1000</f>
        <v>23.368101057130158</v>
      </c>
      <c r="O35" s="63">
        <f>'FIDO Report 2015'!H35/1000</f>
        <v>94.015090889461788</v>
      </c>
      <c r="P35" s="77" t="s">
        <v>358</v>
      </c>
      <c r="Q35" s="63">
        <f>'harvest 2017'!S42/1000</f>
        <v>21.396999999999998</v>
      </c>
    </row>
    <row r="36" spans="1:17">
      <c r="A36" t="s">
        <v>28</v>
      </c>
      <c r="B36" s="46">
        <f t="shared" si="0"/>
        <v>434.41500000000002</v>
      </c>
      <c r="C36" s="46">
        <f t="shared" si="4"/>
        <v>51</v>
      </c>
      <c r="D36" s="46">
        <f>'2015 Gazetteer'!G33</f>
        <v>421.697</v>
      </c>
      <c r="E36" s="46">
        <f>'2015 Gazetteer'!H33</f>
        <v>12.718</v>
      </c>
      <c r="F36" s="52">
        <f>'maj land use 2017'!B43/1000</f>
        <v>264.779</v>
      </c>
      <c r="G36" s="63">
        <f>'forest land 2017'!B43/1000</f>
        <v>138.083</v>
      </c>
      <c r="H36" s="46">
        <f t="shared" si="1"/>
        <v>82</v>
      </c>
      <c r="I36" s="63">
        <f t="shared" si="2"/>
        <v>52.150283821602159</v>
      </c>
      <c r="J36" s="46">
        <f t="shared" si="3"/>
        <v>119</v>
      </c>
      <c r="K36" s="63">
        <f>'timberland 2017'!B43/1000</f>
        <v>138.083</v>
      </c>
      <c r="L36" s="77" t="s">
        <v>358</v>
      </c>
      <c r="M36" s="63">
        <f>'FIDO Report 2015'!E36/1000</f>
        <v>39.297184826755462</v>
      </c>
      <c r="N36" s="63">
        <f>'FIDO Report 2015'!G36/1000</f>
        <v>8.1398033597378276</v>
      </c>
      <c r="O36" s="63">
        <f>'FIDO Report 2015'!H36/1000</f>
        <v>73.223877644162087</v>
      </c>
      <c r="P36" s="63">
        <f>'FIDO Report 2015'!I36/1000</f>
        <v>10.904300207877421</v>
      </c>
      <c r="Q36" s="63">
        <f>'harvest 2017'!S43/1000</f>
        <v>8.8089999999999993</v>
      </c>
    </row>
    <row r="37" spans="1:17">
      <c r="A37" t="s">
        <v>29</v>
      </c>
      <c r="B37" s="46">
        <f t="shared" si="0"/>
        <v>121.036</v>
      </c>
      <c r="C37" s="46">
        <f t="shared" si="4"/>
        <v>159</v>
      </c>
      <c r="D37" s="46">
        <f>'2015 Gazetteer'!G34</f>
        <v>119.205</v>
      </c>
      <c r="E37" s="46">
        <f>'2015 Gazetteer'!H34</f>
        <v>1.831</v>
      </c>
      <c r="F37" s="52">
        <f>'maj land use 2017'!B44/1000</f>
        <v>90.028999999999996</v>
      </c>
      <c r="G37" s="63">
        <f>'forest land 2017'!B44/1000</f>
        <v>25.390999999999998</v>
      </c>
      <c r="H37" s="46">
        <f t="shared" si="1"/>
        <v>156</v>
      </c>
      <c r="I37" s="63">
        <f t="shared" si="2"/>
        <v>28.203134545535324</v>
      </c>
      <c r="J37" s="46">
        <f t="shared" si="3"/>
        <v>154</v>
      </c>
      <c r="K37" s="63">
        <f>'timberland 2017'!B44/1000</f>
        <v>25.390999999999998</v>
      </c>
      <c r="L37" s="77" t="s">
        <v>358</v>
      </c>
      <c r="M37" s="63">
        <f>'FIDO Report 2015'!E37/1000</f>
        <v>10.441454840387225</v>
      </c>
      <c r="N37" s="63">
        <f>'FIDO Report 2015'!G37/1000</f>
        <v>5.8848659002663375</v>
      </c>
      <c r="O37" s="63">
        <f>'FIDO Report 2015'!H37/1000</f>
        <v>9.0649224377088959</v>
      </c>
      <c r="P37" s="77" t="s">
        <v>358</v>
      </c>
      <c r="Q37" s="77" t="s">
        <v>358</v>
      </c>
    </row>
    <row r="38" spans="1:17">
      <c r="A38" t="s">
        <v>30</v>
      </c>
      <c r="B38" s="46">
        <f t="shared" si="0"/>
        <v>217.23699999999999</v>
      </c>
      <c r="C38" s="46">
        <f t="shared" si="4"/>
        <v>135</v>
      </c>
      <c r="D38" s="46">
        <f>'2015 Gazetteer'!G35</f>
        <v>195.38200000000001</v>
      </c>
      <c r="E38" s="46">
        <f>'2015 Gazetteer'!H35</f>
        <v>21.855</v>
      </c>
      <c r="F38" s="52">
        <f>'maj land use 2017'!B45/1000</f>
        <v>143.548</v>
      </c>
      <c r="G38" s="63">
        <f>'forest land 2017'!B45/1000</f>
        <v>84.875</v>
      </c>
      <c r="H38" s="46">
        <f t="shared" si="1"/>
        <v>129</v>
      </c>
      <c r="I38" s="63">
        <f t="shared" si="2"/>
        <v>59.126563936801624</v>
      </c>
      <c r="J38" s="46">
        <f t="shared" si="3"/>
        <v>101</v>
      </c>
      <c r="K38" s="63">
        <f>'timberland 2017'!B45/1000</f>
        <v>84.875</v>
      </c>
      <c r="L38" s="63">
        <f>'FIDO Report 2015'!D38/1000</f>
        <v>10.400923975792107</v>
      </c>
      <c r="M38" s="63">
        <f>'FIDO Report 2015'!E38/1000</f>
        <v>23.002771917203411</v>
      </c>
      <c r="N38" s="63">
        <f>'FIDO Report 2015'!G38/1000</f>
        <v>17.45495165404953</v>
      </c>
      <c r="O38" s="63">
        <f>'FIDO Report 2015'!H38/1000</f>
        <v>14.568573592389312</v>
      </c>
      <c r="P38" s="63">
        <f>'FIDO Report 2015'!I38/1000</f>
        <v>11.657537917043836</v>
      </c>
      <c r="Q38" s="63">
        <f>'harvest 2017'!S45/1000</f>
        <v>22.56</v>
      </c>
    </row>
    <row r="39" spans="1:17">
      <c r="A39" t="s">
        <v>31</v>
      </c>
      <c r="B39" s="46">
        <f t="shared" si="0"/>
        <v>144.37099999999998</v>
      </c>
      <c r="C39" s="46">
        <f t="shared" si="4"/>
        <v>157</v>
      </c>
      <c r="D39" s="46">
        <f>'2015 Gazetteer'!G36</f>
        <v>141.64599999999999</v>
      </c>
      <c r="E39" s="46">
        <f>'2015 Gazetteer'!H36</f>
        <v>2.7250000000000001</v>
      </c>
      <c r="F39" s="52">
        <f>'maj land use 2017'!B46/1000</f>
        <v>93.01</v>
      </c>
      <c r="G39" s="63">
        <f>'forest land 2017'!B46/1000</f>
        <v>21.151</v>
      </c>
      <c r="H39" s="46">
        <f t="shared" si="1"/>
        <v>159</v>
      </c>
      <c r="I39" s="63">
        <f t="shared" si="2"/>
        <v>22.740565530588107</v>
      </c>
      <c r="J39" s="46">
        <f t="shared" si="3"/>
        <v>157</v>
      </c>
      <c r="K39" s="63">
        <f>'timberland 2017'!B46/1000</f>
        <v>21.151</v>
      </c>
      <c r="L39" s="77" t="s">
        <v>358</v>
      </c>
      <c r="M39" s="63">
        <f>'FIDO Report 2015'!E39/1000</f>
        <v>9.2992544996410942</v>
      </c>
      <c r="N39" s="77" t="s">
        <v>358</v>
      </c>
      <c r="O39" s="63">
        <f>'FIDO Report 2015'!H39/1000</f>
        <v>7.4652494085412835</v>
      </c>
      <c r="P39" s="63">
        <f>'FIDO Report 2015'!I39/1000</f>
        <v>4.386515616346804</v>
      </c>
      <c r="Q39" s="63">
        <f>'harvest 2017'!S46/1000</f>
        <v>4.2309999999999999</v>
      </c>
    </row>
    <row r="40" spans="1:17">
      <c r="A40" t="s">
        <v>32</v>
      </c>
      <c r="B40" s="46">
        <f t="shared" si="0"/>
        <v>823.99299999999994</v>
      </c>
      <c r="C40" s="46">
        <f t="shared" si="4"/>
        <v>3</v>
      </c>
      <c r="D40" s="46">
        <f>'2015 Gazetteer'!G37</f>
        <v>800.22199999999998</v>
      </c>
      <c r="E40" s="46">
        <f>'2015 Gazetteer'!H37</f>
        <v>23.771000000000001</v>
      </c>
      <c r="F40" s="52">
        <f>'maj land use 2017'!B47/1000</f>
        <v>568.26099999999997</v>
      </c>
      <c r="G40" s="63">
        <f>'forest land 2017'!B47/1000</f>
        <v>537.53</v>
      </c>
      <c r="H40" s="46">
        <f t="shared" si="1"/>
        <v>1</v>
      </c>
      <c r="I40" s="63">
        <f t="shared" si="2"/>
        <v>94.592097645272162</v>
      </c>
      <c r="J40" s="46">
        <f t="shared" si="3"/>
        <v>2</v>
      </c>
      <c r="K40" s="63">
        <f>'timberland 2017'!B47/1000</f>
        <v>508.43099999999998</v>
      </c>
      <c r="L40" s="63">
        <f>'FIDO Report 2015'!D40/1000</f>
        <v>282.03127843852127</v>
      </c>
      <c r="M40" s="63">
        <f>'FIDO Report 2015'!E40/1000</f>
        <v>41.141493435522356</v>
      </c>
      <c r="N40" s="63">
        <f>'FIDO Report 2015'!G40/1000</f>
        <v>33.936741165561806</v>
      </c>
      <c r="O40" s="63">
        <f>'FIDO Report 2015'!H40/1000</f>
        <v>11.494760324467952</v>
      </c>
      <c r="P40" s="63">
        <f>'FIDO Report 2015'!I40/1000</f>
        <v>118.06435276861018</v>
      </c>
      <c r="Q40" s="63">
        <f>'harvest 2017'!S47/1000</f>
        <v>146.417</v>
      </c>
    </row>
    <row r="41" spans="1:17">
      <c r="A41" t="s">
        <v>33</v>
      </c>
      <c r="B41" s="46">
        <f t="shared" si="0"/>
        <v>344.51899999999995</v>
      </c>
      <c r="C41" s="46">
        <f t="shared" si="4"/>
        <v>82</v>
      </c>
      <c r="D41" s="46">
        <f>'2015 Gazetteer'!G38</f>
        <v>339.65499999999997</v>
      </c>
      <c r="E41" s="46">
        <f>'2015 Gazetteer'!H38</f>
        <v>4.8639999999999999</v>
      </c>
      <c r="F41" s="52">
        <f>'maj land use 2017'!B48/1000</f>
        <v>219.53399999999999</v>
      </c>
      <c r="G41" s="63">
        <f>'forest land 2017'!B48/1000</f>
        <v>24.137</v>
      </c>
      <c r="H41" s="46">
        <f t="shared" si="1"/>
        <v>158</v>
      </c>
      <c r="I41" s="63">
        <f t="shared" si="2"/>
        <v>10.994652308981752</v>
      </c>
      <c r="J41" s="46">
        <f t="shared" si="3"/>
        <v>159</v>
      </c>
      <c r="K41" s="63">
        <f>'timberland 2017'!B48/1000</f>
        <v>24.137</v>
      </c>
      <c r="L41" s="77" t="s">
        <v>358</v>
      </c>
      <c r="M41" s="63">
        <f>'FIDO Report 2015'!E41/1000</f>
        <v>13.901572365937163</v>
      </c>
      <c r="N41" s="63">
        <f>'FIDO Report 2015'!G41/1000</f>
        <v>5.8486874884624047</v>
      </c>
      <c r="O41" s="63">
        <f>'FIDO Report 2015'!H41/1000</f>
        <v>4.386515616346804</v>
      </c>
      <c r="P41" s="77" t="s">
        <v>358</v>
      </c>
      <c r="Q41" s="77" t="s">
        <v>358</v>
      </c>
    </row>
    <row r="42" spans="1:17">
      <c r="A42" t="s">
        <v>34</v>
      </c>
      <c r="B42" s="46">
        <f t="shared" si="0"/>
        <v>602.65</v>
      </c>
      <c r="C42" s="46">
        <f t="shared" si="4"/>
        <v>14</v>
      </c>
      <c r="D42" s="46">
        <f>'2015 Gazetteer'!G39</f>
        <v>575.33199999999999</v>
      </c>
      <c r="E42" s="46">
        <f>'2015 Gazetteer'!H39</f>
        <v>27.318000000000001</v>
      </c>
      <c r="F42" s="52">
        <f>'maj land use 2017'!B49/1000</f>
        <v>369.654</v>
      </c>
      <c r="G42" s="63">
        <f>'forest land 2017'!B49/1000</f>
        <v>200.79499999999999</v>
      </c>
      <c r="H42" s="46">
        <f t="shared" si="1"/>
        <v>41</v>
      </c>
      <c r="I42" s="63">
        <f t="shared" si="2"/>
        <v>54.319715193126541</v>
      </c>
      <c r="J42" s="46">
        <f t="shared" si="3"/>
        <v>114</v>
      </c>
      <c r="K42" s="63">
        <f>'timberland 2017'!B49/1000</f>
        <v>200.79499999999999</v>
      </c>
      <c r="L42" s="63">
        <f>'FIDO Report 2015'!D42/1000</f>
        <v>70.431311778177928</v>
      </c>
      <c r="M42" s="63">
        <f>'FIDO Report 2015'!E42/1000</f>
        <v>36.901724616788989</v>
      </c>
      <c r="N42" s="63">
        <f>'FIDO Report 2015'!G42/1000</f>
        <v>34.133718526862339</v>
      </c>
      <c r="O42" s="63">
        <f>'FIDO Report 2015'!H42/1000</f>
        <v>29.074374524337074</v>
      </c>
      <c r="P42" s="63">
        <f>'FIDO Report 2015'!I42/1000</f>
        <v>30.254234451952144</v>
      </c>
      <c r="Q42" s="63">
        <f>'harvest 2017'!S49/1000</f>
        <v>62.195999999999998</v>
      </c>
    </row>
    <row r="43" spans="1:17">
      <c r="A43" t="s">
        <v>35</v>
      </c>
      <c r="B43" s="46">
        <f t="shared" si="0"/>
        <v>556.63900000000001</v>
      </c>
      <c r="C43" s="46">
        <f t="shared" si="4"/>
        <v>19</v>
      </c>
      <c r="D43" s="46">
        <f>'2015 Gazetteer'!G40</f>
        <v>546.98599999999999</v>
      </c>
      <c r="E43" s="46">
        <f>'2015 Gazetteer'!H40</f>
        <v>9.6530000000000005</v>
      </c>
      <c r="F43" s="52">
        <f>'maj land use 2017'!B50/1000</f>
        <v>337.75299999999999</v>
      </c>
      <c r="G43" s="63">
        <f>'forest land 2017'!B50/1000</f>
        <v>164.351</v>
      </c>
      <c r="H43" s="46">
        <f t="shared" si="1"/>
        <v>60</v>
      </c>
      <c r="I43" s="63">
        <f t="shared" si="2"/>
        <v>48.660115528211442</v>
      </c>
      <c r="J43" s="46">
        <f t="shared" si="3"/>
        <v>127</v>
      </c>
      <c r="K43" s="63">
        <f>'timberland 2017'!B50/1000</f>
        <v>164.351</v>
      </c>
      <c r="L43" s="63">
        <f>'FIDO Report 2015'!D43/1000</f>
        <v>77.775882703997368</v>
      </c>
      <c r="M43" s="63">
        <f>'FIDO Report 2015'!E43/1000</f>
        <v>17.505682048398114</v>
      </c>
      <c r="N43" s="63">
        <f>'FIDO Report 2015'!G43/1000</f>
        <v>14.028672126253548</v>
      </c>
      <c r="O43" s="63">
        <f>'FIDO Report 2015'!H43/1000</f>
        <v>13.076085895929744</v>
      </c>
      <c r="P43" s="63">
        <f>'FIDO Report 2015'!I43/1000</f>
        <v>40.47284072339113</v>
      </c>
      <c r="Q43" s="63">
        <f>'harvest 2017'!S50/1000</f>
        <v>25.940999999999999</v>
      </c>
    </row>
    <row r="44" spans="1:17">
      <c r="A44" t="s">
        <v>36</v>
      </c>
      <c r="B44" s="46">
        <f t="shared" si="0"/>
        <v>307.60599999999999</v>
      </c>
      <c r="C44" s="46">
        <f t="shared" si="4"/>
        <v>97</v>
      </c>
      <c r="D44" s="46">
        <f>'2015 Gazetteer'!G41</f>
        <v>290.089</v>
      </c>
      <c r="E44" s="46">
        <f>'2015 Gazetteer'!H41</f>
        <v>17.516999999999999</v>
      </c>
      <c r="F44" s="52">
        <f>'maj land use 2017'!B51/1000</f>
        <v>196.16300000000001</v>
      </c>
      <c r="G44" s="63">
        <f>'forest land 2017'!B51/1000</f>
        <v>100.214</v>
      </c>
      <c r="H44" s="46">
        <f t="shared" si="1"/>
        <v>111</v>
      </c>
      <c r="I44" s="63">
        <f t="shared" si="2"/>
        <v>51.087106131125637</v>
      </c>
      <c r="J44" s="46">
        <f t="shared" si="3"/>
        <v>120</v>
      </c>
      <c r="K44" s="63">
        <f>'timberland 2017'!B51/1000</f>
        <v>100.214</v>
      </c>
      <c r="L44" s="77" t="s">
        <v>358</v>
      </c>
      <c r="M44" s="63">
        <f>'FIDO Report 2015'!E44/1000</f>
        <v>63.475816285645806</v>
      </c>
      <c r="N44" s="63">
        <f>'FIDO Report 2015'!G44/1000</f>
        <v>18.87792454590997</v>
      </c>
      <c r="O44" s="63">
        <f>'FIDO Report 2015'!H44/1000</f>
        <v>14.748860530203711</v>
      </c>
      <c r="P44" s="63">
        <f>'FIDO Report 2015'!I44/1000</f>
        <v>1.4571922396304795</v>
      </c>
      <c r="Q44" s="63">
        <f>'harvest 2017'!S51/1000</f>
        <v>17.704999999999998</v>
      </c>
    </row>
    <row r="45" spans="1:17">
      <c r="A45" t="s">
        <v>37</v>
      </c>
      <c r="B45" s="46">
        <f t="shared" si="0"/>
        <v>233.203</v>
      </c>
      <c r="C45" s="46">
        <f t="shared" si="4"/>
        <v>130</v>
      </c>
      <c r="D45" s="46">
        <f>'2015 Gazetteer'!G42</f>
        <v>227.20099999999999</v>
      </c>
      <c r="E45" s="46">
        <f>'2015 Gazetteer'!H42</f>
        <v>6.0019999999999998</v>
      </c>
      <c r="F45" s="52">
        <f>'maj land use 2017'!B52/1000</f>
        <v>168.03700000000001</v>
      </c>
      <c r="G45" s="63">
        <f>'forest land 2017'!B52/1000</f>
        <v>78.531999999999996</v>
      </c>
      <c r="H45" s="46">
        <f t="shared" si="1"/>
        <v>137</v>
      </c>
      <c r="I45" s="63">
        <f t="shared" si="2"/>
        <v>46.734945279908587</v>
      </c>
      <c r="J45" s="46">
        <f t="shared" si="3"/>
        <v>133</v>
      </c>
      <c r="K45" s="63">
        <f>'timberland 2017'!B52/1000</f>
        <v>78.531999999999996</v>
      </c>
      <c r="L45" s="63">
        <f>'FIDO Report 2015'!D45/1000</f>
        <v>6.872572383752618</v>
      </c>
      <c r="M45" s="63">
        <f>'FIDO Report 2015'!E45/1000</f>
        <v>5.2238926260371592</v>
      </c>
      <c r="N45" s="63">
        <f>'FIDO Report 2015'!G45/1000</f>
        <v>18.429610862911076</v>
      </c>
      <c r="O45" s="63">
        <f>'FIDO Report 2015'!H45/1000</f>
        <v>8.9301247281509077</v>
      </c>
      <c r="P45" s="63">
        <f>'FIDO Report 2015'!I45/1000</f>
        <v>39.07571271775506</v>
      </c>
      <c r="Q45" s="63">
        <f>'harvest 2017'!S52/1000</f>
        <v>10.946999999999999</v>
      </c>
    </row>
    <row r="46" spans="1:17">
      <c r="A46" t="s">
        <v>38</v>
      </c>
      <c r="B46" s="46">
        <f t="shared" si="0"/>
        <v>445.83300000000003</v>
      </c>
      <c r="C46" s="46">
        <f t="shared" si="4"/>
        <v>47</v>
      </c>
      <c r="D46" s="46">
        <f>'2015 Gazetteer'!G43</f>
        <v>440.91800000000001</v>
      </c>
      <c r="E46" s="46">
        <f>'2015 Gazetteer'!H43</f>
        <v>4.915</v>
      </c>
      <c r="F46" s="52">
        <f>'maj land use 2017'!B53/1000</f>
        <v>297.51499999999999</v>
      </c>
      <c r="G46" s="63">
        <f>'forest land 2017'!B53/1000</f>
        <v>183.887</v>
      </c>
      <c r="H46" s="46">
        <f t="shared" si="1"/>
        <v>47</v>
      </c>
      <c r="I46" s="63">
        <f t="shared" si="2"/>
        <v>61.807639950926848</v>
      </c>
      <c r="J46" s="46">
        <f t="shared" si="3"/>
        <v>92</v>
      </c>
      <c r="K46" s="63">
        <f>'timberland 2017'!B53/1000</f>
        <v>183.887</v>
      </c>
      <c r="L46" s="77" t="s">
        <v>358</v>
      </c>
      <c r="M46" s="63">
        <f>'FIDO Report 2015'!E46/1000</f>
        <v>89.23961237847287</v>
      </c>
      <c r="N46" s="63">
        <f>'FIDO Report 2015'!G46/1000</f>
        <v>30.927781819649219</v>
      </c>
      <c r="O46" s="63">
        <f>'FIDO Report 2015'!H46/1000</f>
        <v>49.307766210747509</v>
      </c>
      <c r="P46" s="63">
        <f>'FIDO Report 2015'!I46/1000</f>
        <v>3.0618449012832141</v>
      </c>
      <c r="Q46" s="63">
        <f>'harvest 2017'!S53/1000</f>
        <v>24.053999999999998</v>
      </c>
    </row>
    <row r="47" spans="1:17">
      <c r="A47" t="s">
        <v>39</v>
      </c>
      <c r="B47" s="46">
        <f t="shared" si="0"/>
        <v>326.45300000000003</v>
      </c>
      <c r="C47" s="46">
        <f t="shared" si="4"/>
        <v>93</v>
      </c>
      <c r="D47" s="46">
        <f>'2015 Gazetteer'!G44</f>
        <v>324.91300000000001</v>
      </c>
      <c r="E47" s="46">
        <f>'2015 Gazetteer'!H44</f>
        <v>1.54</v>
      </c>
      <c r="F47" s="52">
        <f>'maj land use 2017'!B54/1000</f>
        <v>210.04499999999999</v>
      </c>
      <c r="G47" s="63">
        <f>'forest land 2017'!B54/1000</f>
        <v>175.334</v>
      </c>
      <c r="H47" s="46">
        <f t="shared" si="1"/>
        <v>55</v>
      </c>
      <c r="I47" s="63">
        <f t="shared" si="2"/>
        <v>83.474493560903625</v>
      </c>
      <c r="J47" s="46">
        <f t="shared" si="3"/>
        <v>22</v>
      </c>
      <c r="K47" s="63">
        <f>'timberland 2017'!B54/1000</f>
        <v>175.334</v>
      </c>
      <c r="L47" s="77" t="s">
        <v>358</v>
      </c>
      <c r="M47" s="63">
        <f>'FIDO Report 2015'!E47/1000</f>
        <v>103.61620621306466</v>
      </c>
      <c r="N47" s="63">
        <f>'FIDO Report 2015'!G47/1000</f>
        <v>16.852086016729427</v>
      </c>
      <c r="O47" s="63">
        <f>'FIDO Report 2015'!H47/1000</f>
        <v>38.692699445731996</v>
      </c>
      <c r="P47" s="63">
        <f>'FIDO Report 2015'!I47/1000</f>
        <v>13.258752234604005</v>
      </c>
      <c r="Q47" s="63">
        <f>'harvest 2017'!S54/1000</f>
        <v>29.617999999999999</v>
      </c>
    </row>
    <row r="48" spans="1:17">
      <c r="A48" t="s">
        <v>40</v>
      </c>
      <c r="B48" s="46">
        <f t="shared" si="0"/>
        <v>280.95100000000002</v>
      </c>
      <c r="C48" s="46">
        <f t="shared" si="4"/>
        <v>110</v>
      </c>
      <c r="D48" s="46">
        <f>'2015 Gazetteer'!G45</f>
        <v>272.589</v>
      </c>
      <c r="E48" s="46">
        <f>'2015 Gazetteer'!H45</f>
        <v>8.3620000000000001</v>
      </c>
      <c r="F48" s="52">
        <f>'maj land use 2017'!B55/1000</f>
        <v>177.98599999999999</v>
      </c>
      <c r="G48" s="63">
        <f>'forest land 2017'!B55/1000</f>
        <v>81.625</v>
      </c>
      <c r="H48" s="46">
        <f t="shared" si="1"/>
        <v>132</v>
      </c>
      <c r="I48" s="63">
        <f t="shared" si="2"/>
        <v>45.860348566741202</v>
      </c>
      <c r="J48" s="46">
        <f t="shared" si="3"/>
        <v>134</v>
      </c>
      <c r="K48" s="63">
        <f>'timberland 2017'!B55/1000</f>
        <v>81.625</v>
      </c>
      <c r="L48" s="63">
        <f>'FIDO Report 2015'!D48/1000</f>
        <v>4.5721268879063208</v>
      </c>
      <c r="M48" s="63">
        <f>'FIDO Report 2015'!E48/1000</f>
        <v>10.516282814645534</v>
      </c>
      <c r="N48" s="63">
        <f>'FIDO Report 2015'!G48/1000</f>
        <v>27.652995537377027</v>
      </c>
      <c r="O48" s="63">
        <f>'FIDO Report 2015'!H48/1000</f>
        <v>6.1257795167393647</v>
      </c>
      <c r="P48" s="63">
        <f>'FIDO Report 2015'!I48/1000</f>
        <v>20.36802018013034</v>
      </c>
      <c r="Q48" s="63">
        <f>'harvest 2017'!S55/1000</f>
        <v>6.0339999999999998</v>
      </c>
    </row>
    <row r="49" spans="1:17">
      <c r="A49" t="s">
        <v>41</v>
      </c>
      <c r="B49" s="46">
        <f t="shared" si="0"/>
        <v>174.161</v>
      </c>
      <c r="C49" s="46">
        <f t="shared" si="4"/>
        <v>149</v>
      </c>
      <c r="D49" s="46">
        <f>'2015 Gazetteer'!G46</f>
        <v>173.98</v>
      </c>
      <c r="E49" s="46">
        <f>'2015 Gazetteer'!H46</f>
        <v>0.18099999999999999</v>
      </c>
      <c r="F49" s="52">
        <f>'maj land use 2017'!B56/1000</f>
        <v>107.14700000000001</v>
      </c>
      <c r="G49" s="63">
        <f>'forest land 2017'!B56/1000</f>
        <v>78.063000000000002</v>
      </c>
      <c r="H49" s="46">
        <f t="shared" si="1"/>
        <v>139</v>
      </c>
      <c r="I49" s="63">
        <f t="shared" si="2"/>
        <v>72.855982901994452</v>
      </c>
      <c r="J49" s="46">
        <f t="shared" si="3"/>
        <v>53</v>
      </c>
      <c r="K49" s="63">
        <f>'timberland 2017'!B56/1000</f>
        <v>78.063000000000002</v>
      </c>
      <c r="L49" s="77" t="s">
        <v>358</v>
      </c>
      <c r="M49" s="63">
        <f>'FIDO Report 2015'!E49/1000</f>
        <v>9.4510610193738867</v>
      </c>
      <c r="N49" s="63">
        <f>'FIDO Report 2015'!G49/1000</f>
        <v>6.2356205091852441</v>
      </c>
      <c r="O49" s="63">
        <f>'FIDO Report 2015'!H49/1000</f>
        <v>55.787139273016251</v>
      </c>
      <c r="P49" s="77" t="s">
        <v>358</v>
      </c>
      <c r="Q49" s="63">
        <f>'harvest 2017'!S56/1000</f>
        <v>13.179</v>
      </c>
    </row>
    <row r="50" spans="1:17">
      <c r="A50" t="s">
        <v>42</v>
      </c>
      <c r="B50" s="46">
        <f t="shared" si="0"/>
        <v>214.40800000000002</v>
      </c>
      <c r="C50" s="46">
        <f t="shared" si="4"/>
        <v>136</v>
      </c>
      <c r="D50" s="46">
        <f>'2015 Gazetteer'!G47</f>
        <v>210.828</v>
      </c>
      <c r="E50" s="46">
        <f>'2015 Gazetteer'!H47</f>
        <v>3.58</v>
      </c>
      <c r="F50" s="52">
        <f>'maj land use 2017'!B57/1000</f>
        <v>134.17099999999999</v>
      </c>
      <c r="G50" s="63">
        <f>'forest land 2017'!B57/1000</f>
        <v>107.569</v>
      </c>
      <c r="H50" s="46">
        <f t="shared" si="1"/>
        <v>109</v>
      </c>
      <c r="I50" s="63">
        <f t="shared" si="2"/>
        <v>80.173062733377563</v>
      </c>
      <c r="J50" s="46">
        <f t="shared" si="3"/>
        <v>29</v>
      </c>
      <c r="K50" s="63">
        <f>'timberland 2017'!B57/1000</f>
        <v>105.497</v>
      </c>
      <c r="L50" s="77" t="s">
        <v>358</v>
      </c>
      <c r="M50" s="63">
        <f>'FIDO Report 2015'!E50/1000</f>
        <v>30.249554188389563</v>
      </c>
      <c r="N50" s="63">
        <f>'FIDO Report 2015'!G50/1000</f>
        <v>34.340647305933501</v>
      </c>
      <c r="O50" s="63">
        <f>'FIDO Report 2015'!H50/1000</f>
        <v>40.117552024711408</v>
      </c>
      <c r="P50" s="77" t="s">
        <v>358</v>
      </c>
      <c r="Q50" s="77" t="s">
        <v>358</v>
      </c>
    </row>
    <row r="51" spans="1:17">
      <c r="A51" t="s">
        <v>43</v>
      </c>
      <c r="B51" s="46">
        <f t="shared" si="0"/>
        <v>623.16800000000001</v>
      </c>
      <c r="C51" s="46">
        <f t="shared" si="4"/>
        <v>13</v>
      </c>
      <c r="D51" s="46">
        <f>'2015 Gazetteer'!G48</f>
        <v>597.14</v>
      </c>
      <c r="E51" s="46">
        <f>'2015 Gazetteer'!H48</f>
        <v>26.027999999999999</v>
      </c>
      <c r="F51" s="52">
        <f>'maj land use 2017'!B58/1000</f>
        <v>391.22300000000001</v>
      </c>
      <c r="G51" s="63">
        <f>'forest land 2017'!B58/1000</f>
        <v>208.625</v>
      </c>
      <c r="H51" s="46">
        <f t="shared" si="1"/>
        <v>33</v>
      </c>
      <c r="I51" s="63">
        <f t="shared" si="2"/>
        <v>53.326363736283398</v>
      </c>
      <c r="J51" s="46">
        <f t="shared" si="3"/>
        <v>117</v>
      </c>
      <c r="K51" s="63">
        <f>'timberland 2017'!B58/1000</f>
        <v>208.625</v>
      </c>
      <c r="L51" s="63">
        <f>'FIDO Report 2015'!D51/1000</f>
        <v>40.239866541582465</v>
      </c>
      <c r="M51" s="63">
        <f>'FIDO Report 2015'!E51/1000</f>
        <v>51.394773774094382</v>
      </c>
      <c r="N51" s="63">
        <f>'FIDO Report 2015'!G51/1000</f>
        <v>37.875946411447899</v>
      </c>
      <c r="O51" s="63">
        <f>'FIDO Report 2015'!H51/1000</f>
        <v>37.375495036486413</v>
      </c>
      <c r="P51" s="63">
        <f>'FIDO Report 2015'!I51/1000</f>
        <v>29.72704587915544</v>
      </c>
      <c r="Q51" s="63">
        <f>'harvest 2017'!S58/1000</f>
        <v>70.007999999999996</v>
      </c>
    </row>
    <row r="52" spans="1:17">
      <c r="A52" t="s">
        <v>44</v>
      </c>
      <c r="B52" s="46">
        <f t="shared" si="0"/>
        <v>271.14099999999996</v>
      </c>
      <c r="C52" s="46">
        <f t="shared" si="4"/>
        <v>113</v>
      </c>
      <c r="D52" s="46">
        <f>'2015 Gazetteer'!G49</f>
        <v>267.58999999999997</v>
      </c>
      <c r="E52" s="46">
        <f>'2015 Gazetteer'!H49</f>
        <v>3.5510000000000002</v>
      </c>
      <c r="F52" s="52">
        <f>'maj land use 2017'!B59/1000</f>
        <v>169.048</v>
      </c>
      <c r="G52" s="63">
        <f>'forest land 2017'!B59/1000</f>
        <v>44.81</v>
      </c>
      <c r="H52" s="46">
        <f t="shared" si="1"/>
        <v>152</v>
      </c>
      <c r="I52" s="63">
        <f t="shared" si="2"/>
        <v>26.507264208982068</v>
      </c>
      <c r="J52" s="46">
        <f t="shared" si="3"/>
        <v>156</v>
      </c>
      <c r="K52" s="63">
        <f>'timberland 2017'!B59/1000</f>
        <v>44.81</v>
      </c>
      <c r="L52" s="77" t="s">
        <v>358</v>
      </c>
      <c r="M52" s="63">
        <f>'FIDO Report 2015'!E52/1000</f>
        <v>16.865774637209359</v>
      </c>
      <c r="N52" s="63">
        <f>'FIDO Report 2015'!G52/1000</f>
        <v>10.982665365834704</v>
      </c>
      <c r="O52" s="63">
        <f>'FIDO Report 2015'!H52/1000</f>
        <v>9.5818709670558988</v>
      </c>
      <c r="P52" s="77" t="s">
        <v>358</v>
      </c>
      <c r="Q52" s="77" t="s">
        <v>358</v>
      </c>
    </row>
    <row r="53" spans="1:17">
      <c r="A53" t="s">
        <v>45</v>
      </c>
      <c r="B53" s="46">
        <f t="shared" si="0"/>
        <v>503.113</v>
      </c>
      <c r="C53" s="46">
        <f t="shared" si="4"/>
        <v>30</v>
      </c>
      <c r="D53" s="46">
        <f>'2015 Gazetteer'!G50</f>
        <v>495.89600000000002</v>
      </c>
      <c r="E53" s="46">
        <f>'2015 Gazetteer'!H50</f>
        <v>7.2169999999999996</v>
      </c>
      <c r="F53" s="52">
        <f>'maj land use 2017'!B60/1000</f>
        <v>346.892</v>
      </c>
      <c r="G53" s="63">
        <f>'forest land 2017'!B60/1000</f>
        <v>242.845</v>
      </c>
      <c r="H53" s="46">
        <f t="shared" si="1"/>
        <v>19</v>
      </c>
      <c r="I53" s="63">
        <f t="shared" si="2"/>
        <v>70.005938447701297</v>
      </c>
      <c r="J53" s="46">
        <f t="shared" si="3"/>
        <v>63</v>
      </c>
      <c r="K53" s="63">
        <f>'timberland 2017'!B60/1000</f>
        <v>242.845</v>
      </c>
      <c r="L53" s="63">
        <f>'FIDO Report 2015'!D53/1000</f>
        <v>54.033862956553662</v>
      </c>
      <c r="M53" s="63">
        <f>'FIDO Report 2015'!E53/1000</f>
        <v>89.851458320494388</v>
      </c>
      <c r="N53" s="63">
        <f>'FIDO Report 2015'!G53/1000</f>
        <v>10.239709804482496</v>
      </c>
      <c r="O53" s="63">
        <f>'FIDO Report 2015'!H53/1000</f>
        <v>34.065373464289621</v>
      </c>
      <c r="P53" s="63">
        <f>'FIDO Report 2015'!I53/1000</f>
        <v>48.661621888253656</v>
      </c>
      <c r="Q53" s="63">
        <f>'harvest 2017'!S60/1000</f>
        <v>82.991</v>
      </c>
    </row>
    <row r="54" spans="1:17">
      <c r="A54" t="s">
        <v>46</v>
      </c>
      <c r="B54" s="46">
        <f t="shared" si="0"/>
        <v>397.28399999999999</v>
      </c>
      <c r="C54" s="46">
        <f t="shared" si="4"/>
        <v>60</v>
      </c>
      <c r="D54" s="46">
        <f>'2015 Gazetteer'!G51</f>
        <v>391.94</v>
      </c>
      <c r="E54" s="46">
        <f>'2015 Gazetteer'!H51</f>
        <v>5.3440000000000003</v>
      </c>
      <c r="F54" s="52">
        <f>'maj land use 2017'!B61/1000</f>
        <v>235.00899999999999</v>
      </c>
      <c r="G54" s="63">
        <f>'forest land 2017'!B61/1000</f>
        <v>98.289000000000001</v>
      </c>
      <c r="H54" s="46">
        <f t="shared" si="1"/>
        <v>113</v>
      </c>
      <c r="I54" s="63">
        <f t="shared" si="2"/>
        <v>41.823504631737514</v>
      </c>
      <c r="J54" s="46">
        <f t="shared" si="3"/>
        <v>143</v>
      </c>
      <c r="K54" s="63">
        <f>'timberland 2017'!B61/1000</f>
        <v>98.289000000000001</v>
      </c>
      <c r="L54" s="63">
        <f>'FIDO Report 2015'!D54/1000</f>
        <v>9.15138380042848</v>
      </c>
      <c r="M54" s="63">
        <f>'FIDO Report 2015'!E54/1000</f>
        <v>35.367012550550385</v>
      </c>
      <c r="N54" s="63">
        <f>'FIDO Report 2015'!G54/1000</f>
        <v>17.594998187245782</v>
      </c>
      <c r="O54" s="63">
        <f>'FIDO Report 2015'!H54/1000</f>
        <v>6.1294539626224287</v>
      </c>
      <c r="P54" s="63">
        <f>'FIDO Report 2015'!I54/1000</f>
        <v>22.511054130738216</v>
      </c>
      <c r="Q54" s="63">
        <f>'harvest 2017'!S61/1000</f>
        <v>22.744</v>
      </c>
    </row>
    <row r="55" spans="1:17">
      <c r="A55" t="s">
        <v>47</v>
      </c>
      <c r="B55" s="46">
        <f t="shared" si="0"/>
        <v>334.57100000000003</v>
      </c>
      <c r="C55" s="46">
        <f t="shared" si="4"/>
        <v>87</v>
      </c>
      <c r="D55" s="46">
        <f>'2015 Gazetteer'!G52</f>
        <v>328.62700000000001</v>
      </c>
      <c r="E55" s="46">
        <f>'2015 Gazetteer'!H52</f>
        <v>5.944</v>
      </c>
      <c r="F55" s="52">
        <f>'maj land use 2017'!B62/1000</f>
        <v>230.47200000000001</v>
      </c>
      <c r="G55" s="63">
        <f>'forest land 2017'!B62/1000</f>
        <v>142.72499999999999</v>
      </c>
      <c r="H55" s="46">
        <f t="shared" si="1"/>
        <v>78</v>
      </c>
      <c r="I55" s="63">
        <f t="shared" si="2"/>
        <v>61.92726231386024</v>
      </c>
      <c r="J55" s="46">
        <f t="shared" si="3"/>
        <v>89</v>
      </c>
      <c r="K55" s="63">
        <f>'timberland 2017'!B62/1000</f>
        <v>142.72499999999999</v>
      </c>
      <c r="L55" s="63">
        <f>'FIDO Report 2015'!D55/1000</f>
        <v>27.28475801726761</v>
      </c>
      <c r="M55" s="63">
        <f>'FIDO Report 2015'!E55/1000</f>
        <v>19.013004073602627</v>
      </c>
      <c r="N55" s="63">
        <f>'FIDO Report 2015'!G55/1000</f>
        <v>5.828768958521918</v>
      </c>
      <c r="O55" s="63">
        <f>'FIDO Report 2015'!H55/1000</f>
        <v>55.855488893499853</v>
      </c>
      <c r="P55" s="63">
        <f>'FIDO Report 2015'!I55/1000</f>
        <v>30.102914975906447</v>
      </c>
      <c r="Q55" s="63">
        <f>'harvest 2017'!S62/1000</f>
        <v>19.312000000000001</v>
      </c>
    </row>
    <row r="56" spans="1:17">
      <c r="A56" t="s">
        <v>48</v>
      </c>
      <c r="B56" s="46">
        <f t="shared" si="0"/>
        <v>201.07400000000001</v>
      </c>
      <c r="C56" s="46">
        <f t="shared" si="4"/>
        <v>139</v>
      </c>
      <c r="D56" s="46">
        <f>'2015 Gazetteer'!G53</f>
        <v>200.114</v>
      </c>
      <c r="E56" s="46">
        <f>'2015 Gazetteer'!H53</f>
        <v>0.96</v>
      </c>
      <c r="F56" s="52">
        <f>'maj land use 2017'!B63/1000</f>
        <v>135.40799999999999</v>
      </c>
      <c r="G56" s="63">
        <f>'forest land 2017'!B63/1000</f>
        <v>84.438000000000002</v>
      </c>
      <c r="H56" s="46">
        <f t="shared" si="1"/>
        <v>131</v>
      </c>
      <c r="I56" s="63">
        <f t="shared" si="2"/>
        <v>62.358206309819217</v>
      </c>
      <c r="J56" s="46">
        <f t="shared" si="3"/>
        <v>86</v>
      </c>
      <c r="K56" s="63">
        <f>'timberland 2017'!B63/1000</f>
        <v>84.438000000000002</v>
      </c>
      <c r="L56" s="77" t="s">
        <v>358</v>
      </c>
      <c r="M56" s="63">
        <f>'FIDO Report 2015'!E56/1000</f>
        <v>9.4272924298878458</v>
      </c>
      <c r="N56" s="63">
        <f>'FIDO Report 2015'!G56/1000</f>
        <v>6.2144844598862861</v>
      </c>
      <c r="O56" s="63">
        <f>'FIDO Report 2015'!H56/1000</f>
        <v>58.0801541850729</v>
      </c>
      <c r="P56" s="77" t="s">
        <v>358</v>
      </c>
      <c r="Q56" s="63">
        <f>'harvest 2017'!S63/1000</f>
        <v>7.5860000000000003</v>
      </c>
    </row>
    <row r="57" spans="1:17">
      <c r="A57" t="s">
        <v>49</v>
      </c>
      <c r="B57" s="46">
        <f t="shared" si="0"/>
        <v>516.346</v>
      </c>
      <c r="C57" s="46">
        <f t="shared" si="4"/>
        <v>24</v>
      </c>
      <c r="D57" s="46">
        <f>'2015 Gazetteer'!G54</f>
        <v>512.59400000000005</v>
      </c>
      <c r="E57" s="46">
        <f>'2015 Gazetteer'!H54</f>
        <v>3.7519999999999998</v>
      </c>
      <c r="F57" s="52">
        <f>'maj land use 2017'!B64/1000</f>
        <v>325.35300000000001</v>
      </c>
      <c r="G57" s="63">
        <f>'forest land 2017'!B64/1000</f>
        <v>182.357</v>
      </c>
      <c r="H57" s="46">
        <f t="shared" si="1"/>
        <v>49</v>
      </c>
      <c r="I57" s="63">
        <f t="shared" si="2"/>
        <v>56.048968351298434</v>
      </c>
      <c r="J57" s="46">
        <f t="shared" si="3"/>
        <v>110</v>
      </c>
      <c r="K57" s="63">
        <f>'timberland 2017'!B64/1000</f>
        <v>182.357</v>
      </c>
      <c r="L57" s="63">
        <f>'FIDO Report 2015'!D57/1000</f>
        <v>33.828929402212566</v>
      </c>
      <c r="M57" s="63">
        <f>'FIDO Report 2015'!E57/1000</f>
        <v>72.943851491144613</v>
      </c>
      <c r="N57" s="63">
        <f>'FIDO Report 2015'!G57/1000</f>
        <v>18.168060483086133</v>
      </c>
      <c r="O57" s="63">
        <f>'FIDO Report 2015'!H57/1000</f>
        <v>17.34407401112248</v>
      </c>
      <c r="P57" s="63">
        <f>'FIDO Report 2015'!I57/1000</f>
        <v>35.595411027862852</v>
      </c>
      <c r="Q57" s="63">
        <f>'harvest 2017'!S64/1000</f>
        <v>59.433999999999997</v>
      </c>
    </row>
    <row r="58" spans="1:17">
      <c r="A58" t="s">
        <v>50</v>
      </c>
      <c r="B58" s="46">
        <f t="shared" si="0"/>
        <v>420.71899999999999</v>
      </c>
      <c r="C58" s="46">
        <f t="shared" si="4"/>
        <v>55</v>
      </c>
      <c r="D58" s="46">
        <f>'2015 Gazetteer'!G55</f>
        <v>414.89400000000001</v>
      </c>
      <c r="E58" s="46">
        <f>'2015 Gazetteer'!H55</f>
        <v>5.8250000000000002</v>
      </c>
      <c r="F58" s="52">
        <f>'maj land use 2017'!B65/1000</f>
        <v>258.33100000000002</v>
      </c>
      <c r="G58" s="63">
        <f>'forest land 2017'!B65/1000</f>
        <v>243.721</v>
      </c>
      <c r="H58" s="46">
        <f t="shared" si="1"/>
        <v>18</v>
      </c>
      <c r="I58" s="63">
        <f t="shared" si="2"/>
        <v>94.344465046781067</v>
      </c>
      <c r="J58" s="46">
        <f t="shared" si="3"/>
        <v>3</v>
      </c>
      <c r="K58" s="63">
        <f>'timberland 2017'!B65/1000</f>
        <v>243.721</v>
      </c>
      <c r="L58" s="63">
        <f>'FIDO Report 2015'!D58/1000</f>
        <v>150.8814936837399</v>
      </c>
      <c r="M58" s="63">
        <f>'FIDO Report 2015'!E58/1000</f>
        <v>4.8258447737499131</v>
      </c>
      <c r="N58" s="63">
        <f>'FIDO Report 2015'!G58/1000</f>
        <v>15.994128980237871</v>
      </c>
      <c r="O58" s="77" t="s">
        <v>358</v>
      </c>
      <c r="P58" s="63">
        <f>'FIDO Report 2015'!I58/1000</f>
        <v>66.116315730136094</v>
      </c>
      <c r="Q58" s="63">
        <f>'harvest 2017'!S65/1000</f>
        <v>83.188999999999993</v>
      </c>
    </row>
    <row r="59" spans="1:17">
      <c r="A59" t="s">
        <v>51</v>
      </c>
      <c r="B59" s="46">
        <f t="shared" si="0"/>
        <v>482.93</v>
      </c>
      <c r="C59" s="46">
        <f t="shared" si="4"/>
        <v>34</v>
      </c>
      <c r="D59" s="46">
        <f>'2015 Gazetteer'!G56</f>
        <v>477.70400000000001</v>
      </c>
      <c r="E59" s="46">
        <f>'2015 Gazetteer'!H56</f>
        <v>5.226</v>
      </c>
      <c r="F59" s="52">
        <f>'maj land use 2017'!B66/1000</f>
        <v>311.87599999999998</v>
      </c>
      <c r="G59" s="63">
        <f>'forest land 2017'!B66/1000</f>
        <v>232.727</v>
      </c>
      <c r="H59" s="46">
        <f t="shared" si="1"/>
        <v>28</v>
      </c>
      <c r="I59" s="63">
        <f t="shared" si="2"/>
        <v>74.621644499737087</v>
      </c>
      <c r="J59" s="46">
        <f t="shared" si="3"/>
        <v>47</v>
      </c>
      <c r="K59" s="63">
        <f>'timberland 2017'!B66/1000</f>
        <v>232.727</v>
      </c>
      <c r="L59" s="63">
        <f>'FIDO Report 2015'!D59/1000</f>
        <v>18.933798605032727</v>
      </c>
      <c r="M59" s="63">
        <f>'FIDO Report 2015'!E59/1000</f>
        <v>80.081236550495873</v>
      </c>
      <c r="N59" s="63">
        <f>'FIDO Report 2015'!G59/1000</f>
        <v>24.706473503380575</v>
      </c>
      <c r="O59" s="63">
        <f>'FIDO Report 2015'!H59/1000</f>
        <v>47.354962351275461</v>
      </c>
      <c r="P59" s="63">
        <f>'FIDO Report 2015'!I59/1000</f>
        <v>57.325797533614235</v>
      </c>
      <c r="Q59" s="63">
        <f>'harvest 2017'!S66/1000</f>
        <v>49.494999999999997</v>
      </c>
    </row>
    <row r="60" spans="1:17">
      <c r="A60" t="s">
        <v>52</v>
      </c>
      <c r="B60" s="46">
        <f t="shared" si="0"/>
        <v>374.21600000000001</v>
      </c>
      <c r="C60" s="46">
        <f t="shared" si="4"/>
        <v>68</v>
      </c>
      <c r="D60" s="46">
        <f>'2015 Gazetteer'!G57</f>
        <v>351.05700000000002</v>
      </c>
      <c r="E60" s="46">
        <f>'2015 Gazetteer'!H57</f>
        <v>23.158999999999999</v>
      </c>
      <c r="F60" s="52">
        <f>'maj land use 2017'!B67/1000</f>
        <v>222.67699999999999</v>
      </c>
      <c r="G60" s="63">
        <f>'forest land 2017'!B67/1000</f>
        <v>138.46199999999999</v>
      </c>
      <c r="H60" s="46">
        <f t="shared" si="1"/>
        <v>80</v>
      </c>
      <c r="I60" s="63">
        <f t="shared" si="2"/>
        <v>62.180647305289725</v>
      </c>
      <c r="J60" s="46">
        <f t="shared" si="3"/>
        <v>88</v>
      </c>
      <c r="K60" s="63">
        <f>'timberland 2017'!B67/1000</f>
        <v>138.46199999999999</v>
      </c>
      <c r="L60" s="77" t="s">
        <v>358</v>
      </c>
      <c r="M60" s="63">
        <f>'FIDO Report 2015'!E60/1000</f>
        <v>35.063902042039118</v>
      </c>
      <c r="N60" s="63">
        <f>'FIDO Report 2015'!G60/1000</f>
        <v>23.394749953849619</v>
      </c>
      <c r="O60" s="63">
        <f>'FIDO Report 2015'!H60/1000</f>
        <v>71.229917103435668</v>
      </c>
      <c r="P60" s="63">
        <f>'FIDO Report 2015'!I60/1000</f>
        <v>5.8486874884624047</v>
      </c>
      <c r="Q60" s="63">
        <f>'harvest 2017'!S67/1000</f>
        <v>17.821000000000002</v>
      </c>
    </row>
    <row r="61" spans="1:17">
      <c r="A61" t="s">
        <v>53</v>
      </c>
      <c r="B61" s="46">
        <f t="shared" si="0"/>
        <v>690.18200000000002</v>
      </c>
      <c r="C61" s="46">
        <f t="shared" si="4"/>
        <v>7</v>
      </c>
      <c r="D61" s="46">
        <f>'2015 Gazetteer'!G58</f>
        <v>680.60599999999999</v>
      </c>
      <c r="E61" s="46">
        <f>'2015 Gazetteer'!H58</f>
        <v>9.5760000000000005</v>
      </c>
      <c r="F61" s="52">
        <f>'maj land use 2017'!B68/1000</f>
        <v>432.06700000000001</v>
      </c>
      <c r="G61" s="63">
        <f>'forest land 2017'!B68/1000</f>
        <v>320.815</v>
      </c>
      <c r="H61" s="46">
        <f t="shared" si="1"/>
        <v>8</v>
      </c>
      <c r="I61" s="63">
        <f t="shared" si="2"/>
        <v>74.251215667940386</v>
      </c>
      <c r="J61" s="46">
        <f t="shared" si="3"/>
        <v>50</v>
      </c>
      <c r="K61" s="63">
        <f>'timberland 2017'!B68/1000</f>
        <v>320.815</v>
      </c>
      <c r="L61" s="63">
        <f>'FIDO Report 2015'!D61/1000</f>
        <v>45.573319550761674</v>
      </c>
      <c r="M61" s="63">
        <f>'FIDO Report 2015'!E61/1000</f>
        <v>134.28476331717084</v>
      </c>
      <c r="N61" s="63">
        <f>'FIDO Report 2015'!G61/1000</f>
        <v>35.159628914726269</v>
      </c>
      <c r="O61" s="63">
        <f>'FIDO Report 2015'!H61/1000</f>
        <v>54.254729292943047</v>
      </c>
      <c r="P61" s="63">
        <f>'FIDO Report 2015'!I61/1000</f>
        <v>43.702600778604484</v>
      </c>
      <c r="Q61" s="63">
        <f>'harvest 2017'!S68/1000</f>
        <v>64.691000000000003</v>
      </c>
    </row>
    <row r="62" spans="1:17">
      <c r="A62" t="s">
        <v>54</v>
      </c>
      <c r="B62" s="46">
        <f t="shared" si="0"/>
        <v>186.869</v>
      </c>
      <c r="C62" s="46">
        <f t="shared" si="4"/>
        <v>145</v>
      </c>
      <c r="D62" s="46">
        <f>'2015 Gazetteer'!G59</f>
        <v>182.863</v>
      </c>
      <c r="E62" s="46">
        <f>'2015 Gazetteer'!H59</f>
        <v>4.0060000000000002</v>
      </c>
      <c r="F62" s="52">
        <f>'maj land use 2017'!B69/1000</f>
        <v>132.41</v>
      </c>
      <c r="G62" s="63">
        <f>'forest land 2017'!B69/1000</f>
        <v>89.236999999999995</v>
      </c>
      <c r="H62" s="46">
        <f t="shared" si="1"/>
        <v>121</v>
      </c>
      <c r="I62" s="63">
        <f t="shared" si="2"/>
        <v>67.394456612038368</v>
      </c>
      <c r="J62" s="46">
        <f t="shared" si="3"/>
        <v>73</v>
      </c>
      <c r="K62" s="63">
        <f>'timberland 2017'!B69/1000</f>
        <v>89.236999999999995</v>
      </c>
      <c r="L62" s="63">
        <f>'FIDO Report 2015'!D62/1000</f>
        <v>16.443852224531035</v>
      </c>
      <c r="M62" s="63">
        <f>'FIDO Report 2015'!E62/1000</f>
        <v>17.15172599399698</v>
      </c>
      <c r="N62" s="63">
        <f>'FIDO Report 2015'!G62/1000</f>
        <v>18.577520616083515</v>
      </c>
      <c r="O62" s="63">
        <f>'FIDO Report 2015'!H62/1000</f>
        <v>16.76574448211375</v>
      </c>
      <c r="P62" s="63">
        <f>'FIDO Report 2015'!I62/1000</f>
        <v>20.297811591007552</v>
      </c>
      <c r="Q62" s="63">
        <f>'harvest 2017'!S69/1000</f>
        <v>6.4690000000000003</v>
      </c>
    </row>
    <row r="63" spans="1:17">
      <c r="A63" t="s">
        <v>55</v>
      </c>
      <c r="B63" s="46">
        <f t="shared" si="0"/>
        <v>392.25299999999999</v>
      </c>
      <c r="C63" s="46">
        <f t="shared" si="4"/>
        <v>63</v>
      </c>
      <c r="D63" s="46">
        <f>'2015 Gazetteer'!G60</f>
        <v>387.017</v>
      </c>
      <c r="E63" s="46">
        <f>'2015 Gazetteer'!H60</f>
        <v>5.2359999999999998</v>
      </c>
      <c r="F63" s="52">
        <f>'maj land use 2017'!B70/1000</f>
        <v>263.03800000000001</v>
      </c>
      <c r="G63" s="63">
        <f>'forest land 2017'!B70/1000</f>
        <v>208.91800000000001</v>
      </c>
      <c r="H63" s="46">
        <f t="shared" si="1"/>
        <v>32</v>
      </c>
      <c r="I63" s="63">
        <f t="shared" si="2"/>
        <v>79.425026041864683</v>
      </c>
      <c r="J63" s="46">
        <f t="shared" si="3"/>
        <v>35</v>
      </c>
      <c r="K63" s="63">
        <f>'timberland 2017'!B70/1000</f>
        <v>170.41</v>
      </c>
      <c r="L63" s="77" t="s">
        <v>358</v>
      </c>
      <c r="M63" s="63">
        <f>'FIDO Report 2015'!E63/1000</f>
        <v>3.213593559532431</v>
      </c>
      <c r="N63" s="63">
        <f>'FIDO Report 2015'!G63/1000</f>
        <v>45.663284181228072</v>
      </c>
      <c r="O63" s="63">
        <f>'FIDO Report 2015'!H63/1000</f>
        <v>145.96286366056327</v>
      </c>
      <c r="P63" s="77" t="s">
        <v>358</v>
      </c>
      <c r="Q63" s="63">
        <f>'harvest 2017'!S70/1000</f>
        <v>3.61</v>
      </c>
    </row>
    <row r="64" spans="1:17">
      <c r="A64" t="s">
        <v>56</v>
      </c>
      <c r="B64" s="46">
        <f t="shared" si="0"/>
        <v>199.32300000000001</v>
      </c>
      <c r="C64" s="46">
        <f t="shared" si="4"/>
        <v>142</v>
      </c>
      <c r="D64" s="46">
        <f>'2015 Gazetteer'!G61</f>
        <v>194.363</v>
      </c>
      <c r="E64" s="46">
        <f>'2015 Gazetteer'!H61</f>
        <v>4.96</v>
      </c>
      <c r="F64" s="52">
        <f>'maj land use 2017'!B71/1000</f>
        <v>114.303</v>
      </c>
      <c r="G64" s="63">
        <f>'forest land 2017'!B71/1000</f>
        <v>35.295999999999999</v>
      </c>
      <c r="H64" s="46">
        <f t="shared" si="1"/>
        <v>155</v>
      </c>
      <c r="I64" s="63">
        <f t="shared" si="2"/>
        <v>30.879329501412911</v>
      </c>
      <c r="J64" s="46">
        <f t="shared" si="3"/>
        <v>152</v>
      </c>
      <c r="K64" s="63">
        <f>'timberland 2017'!B71/1000</f>
        <v>35.295999999999999</v>
      </c>
      <c r="L64" s="77" t="s">
        <v>358</v>
      </c>
      <c r="M64" s="63">
        <f>'FIDO Report 2015'!E64/1000</f>
        <v>7.3796099391040118</v>
      </c>
      <c r="N64" s="63">
        <f>'FIDO Report 2015'!G64/1000</f>
        <v>10.227237192449921</v>
      </c>
      <c r="O64" s="63">
        <f>'FIDO Report 2015'!H64/1000</f>
        <v>17.689203959972524</v>
      </c>
      <c r="P64" s="77" t="s">
        <v>358</v>
      </c>
      <c r="Q64" s="77" t="s">
        <v>358</v>
      </c>
    </row>
    <row r="65" spans="1:17">
      <c r="A65" t="s">
        <v>57</v>
      </c>
      <c r="B65" s="46">
        <f t="shared" si="0"/>
        <v>518.46500000000003</v>
      </c>
      <c r="C65" s="46">
        <f t="shared" si="4"/>
        <v>23</v>
      </c>
      <c r="D65" s="46">
        <f>'2015 Gazetteer'!G62</f>
        <v>509.923</v>
      </c>
      <c r="E65" s="46">
        <f>'2015 Gazetteer'!H62</f>
        <v>8.5419999999999998</v>
      </c>
      <c r="F65" s="52">
        <f>'maj land use 2017'!B72/1000</f>
        <v>338.22699999999998</v>
      </c>
      <c r="G65" s="63">
        <f>'forest land 2017'!B72/1000</f>
        <v>201.46100000000001</v>
      </c>
      <c r="H65" s="46">
        <f t="shared" si="1"/>
        <v>39</v>
      </c>
      <c r="I65" s="63">
        <f t="shared" si="2"/>
        <v>59.563843217720645</v>
      </c>
      <c r="J65" s="46">
        <f t="shared" si="3"/>
        <v>98</v>
      </c>
      <c r="K65" s="63">
        <f>'timberland 2017'!B72/1000</f>
        <v>201.46100000000001</v>
      </c>
      <c r="L65" s="77" t="s">
        <v>358</v>
      </c>
      <c r="M65" s="63">
        <f>'FIDO Report 2015'!E65/1000</f>
        <v>68.921308315207511</v>
      </c>
      <c r="N65" s="63">
        <f>'FIDO Report 2015'!G65/1000</f>
        <v>36.364865739816608</v>
      </c>
      <c r="O65" s="63">
        <f>'FIDO Report 2015'!H65/1000</f>
        <v>88.727413535003862</v>
      </c>
      <c r="P65" s="63">
        <f>'FIDO Report 2015'!I65/1000</f>
        <v>4.51266264701826</v>
      </c>
      <c r="Q65" s="63">
        <f>'harvest 2017'!S72/1000</f>
        <v>11.74</v>
      </c>
    </row>
    <row r="66" spans="1:17">
      <c r="A66" t="s">
        <v>58</v>
      </c>
      <c r="B66" s="46">
        <f t="shared" si="0"/>
        <v>247.12100000000001</v>
      </c>
      <c r="C66" s="46">
        <f t="shared" si="4"/>
        <v>126</v>
      </c>
      <c r="D66" s="46">
        <f>'2015 Gazetteer'!G63</f>
        <v>224.054</v>
      </c>
      <c r="E66" s="46">
        <f>'2015 Gazetteer'!H63</f>
        <v>23.067</v>
      </c>
      <c r="F66" s="52">
        <f>'maj land use 2017'!B73/1000</f>
        <v>137.97300000000001</v>
      </c>
      <c r="G66" s="63">
        <f>'forest land 2017'!B73/1000</f>
        <v>64.733999999999995</v>
      </c>
      <c r="H66" s="46">
        <f t="shared" si="1"/>
        <v>148</v>
      </c>
      <c r="I66" s="63">
        <f t="shared" si="2"/>
        <v>46.917875236459302</v>
      </c>
      <c r="J66" s="46">
        <f t="shared" si="3"/>
        <v>132</v>
      </c>
      <c r="K66" s="63">
        <f>'timberland 2017'!B73/1000</f>
        <v>64.733999999999995</v>
      </c>
      <c r="L66" s="77" t="s">
        <v>358</v>
      </c>
      <c r="M66" s="77" t="s">
        <v>358</v>
      </c>
      <c r="N66" s="63">
        <f>'FIDO Report 2015'!G66/1000</f>
        <v>10.694325072653506</v>
      </c>
      <c r="O66" s="63">
        <f>'FIDO Report 2015'!H66/1000</f>
        <v>54.039226187347666</v>
      </c>
      <c r="P66" s="77" t="s">
        <v>358</v>
      </c>
      <c r="Q66" s="77" t="s">
        <v>358</v>
      </c>
    </row>
    <row r="67" spans="1:17">
      <c r="A67" t="s">
        <v>59</v>
      </c>
      <c r="B67" s="46">
        <f t="shared" si="0"/>
        <v>266.45099999999996</v>
      </c>
      <c r="C67" s="46">
        <f t="shared" si="4"/>
        <v>116</v>
      </c>
      <c r="D67" s="46">
        <f>'2015 Gazetteer'!G64</f>
        <v>261.50799999999998</v>
      </c>
      <c r="E67" s="46">
        <f>'2015 Gazetteer'!H64</f>
        <v>4.9429999999999996</v>
      </c>
      <c r="F67" s="52">
        <f>'maj land use 2017'!B74/1000</f>
        <v>175.947</v>
      </c>
      <c r="G67" s="63">
        <f>'forest land 2017'!B74/1000</f>
        <v>74.635999999999996</v>
      </c>
      <c r="H67" s="46">
        <f t="shared" si="1"/>
        <v>144</v>
      </c>
      <c r="I67" s="63">
        <f t="shared" si="2"/>
        <v>42.419592263579368</v>
      </c>
      <c r="J67" s="46">
        <f t="shared" si="3"/>
        <v>142</v>
      </c>
      <c r="K67" s="63">
        <f>'timberland 2017'!B74/1000</f>
        <v>74.635999999999996</v>
      </c>
      <c r="L67" s="77" t="s">
        <v>358</v>
      </c>
      <c r="M67" s="63">
        <f>'FIDO Report 2015'!E67/1000</f>
        <v>13.369169713623881</v>
      </c>
      <c r="N67" s="63">
        <f>'FIDO Report 2015'!G67/1000</f>
        <v>1.5060871697506837</v>
      </c>
      <c r="O67" s="63">
        <f>'FIDO Report 2015'!H67/1000</f>
        <v>49.52510970782172</v>
      </c>
      <c r="P67" s="63">
        <f>'FIDO Report 2015'!I67/1000</f>
        <v>5.8486874884624047</v>
      </c>
      <c r="Q67" s="77" t="s">
        <v>358</v>
      </c>
    </row>
    <row r="68" spans="1:17">
      <c r="A68" t="s">
        <v>60</v>
      </c>
      <c r="B68" s="46">
        <f t="shared" si="0"/>
        <v>534.35400000000004</v>
      </c>
      <c r="C68" s="46">
        <f t="shared" si="4"/>
        <v>21</v>
      </c>
      <c r="D68" s="46">
        <f>'2015 Gazetteer'!G65</f>
        <v>526.71199999999999</v>
      </c>
      <c r="E68" s="46">
        <f>'2015 Gazetteer'!H65</f>
        <v>7.6420000000000003</v>
      </c>
      <c r="F68" s="52">
        <f>'maj land use 2017'!B75/1000</f>
        <v>348.93</v>
      </c>
      <c r="G68" s="63">
        <f>'forest land 2017'!B75/1000</f>
        <v>116.465</v>
      </c>
      <c r="H68" s="46">
        <f t="shared" si="1"/>
        <v>99</v>
      </c>
      <c r="I68" s="63">
        <f t="shared" si="2"/>
        <v>33.377754850543091</v>
      </c>
      <c r="J68" s="46">
        <f t="shared" si="3"/>
        <v>149</v>
      </c>
      <c r="K68" s="63">
        <f>'timberland 2017'!B75/1000</f>
        <v>116.465</v>
      </c>
      <c r="L68" s="77" t="s">
        <v>358</v>
      </c>
      <c r="M68" s="63">
        <f>'FIDO Report 2015'!E68/1000</f>
        <v>38.557223703403395</v>
      </c>
      <c r="N68" s="63">
        <f>'FIDO Report 2015'!G68/1000</f>
        <v>8.2200363448577463</v>
      </c>
      <c r="O68" s="63">
        <f>'FIDO Report 2015'!H68/1000</f>
        <v>56.390769583511982</v>
      </c>
      <c r="P68" s="63">
        <f>'FIDO Report 2015'!I68/1000</f>
        <v>13.297048006092423</v>
      </c>
      <c r="Q68" s="63">
        <f>'harvest 2017'!S75/1000</f>
        <v>6.1239999999999997</v>
      </c>
    </row>
    <row r="69" spans="1:17">
      <c r="A69" t="s">
        <v>61</v>
      </c>
      <c r="B69" s="46">
        <f t="shared" si="0"/>
        <v>430.95599999999996</v>
      </c>
      <c r="C69" s="46">
        <f t="shared" si="4"/>
        <v>52</v>
      </c>
      <c r="D69" s="46">
        <f>'2015 Gazetteer'!G66</f>
        <v>426.25099999999998</v>
      </c>
      <c r="E69" s="46">
        <f>'2015 Gazetteer'!H66</f>
        <v>4.7050000000000001</v>
      </c>
      <c r="F69" s="52">
        <f>'maj land use 2017'!B76/1000</f>
        <v>281.94099999999997</v>
      </c>
      <c r="G69" s="63">
        <f>'forest land 2017'!B76/1000</f>
        <v>245.89599999999999</v>
      </c>
      <c r="H69" s="46">
        <f t="shared" si="1"/>
        <v>17</v>
      </c>
      <c r="I69" s="63">
        <f t="shared" si="2"/>
        <v>87.215410316342783</v>
      </c>
      <c r="J69" s="46">
        <f t="shared" si="3"/>
        <v>14</v>
      </c>
      <c r="K69" s="63">
        <f>'timberland 2017'!B76/1000</f>
        <v>235.535</v>
      </c>
      <c r="L69" s="77" t="s">
        <v>358</v>
      </c>
      <c r="M69" s="63">
        <f>'FIDO Report 2015'!E69/1000</f>
        <v>27.26229103374348</v>
      </c>
      <c r="N69" s="63">
        <f>'FIDO Report 2015'!G69/1000</f>
        <v>47.46344126007186</v>
      </c>
      <c r="O69" s="63">
        <f>'FIDO Report 2015'!H69/1000</f>
        <v>155.29540751781678</v>
      </c>
      <c r="P69" s="77" t="s">
        <v>358</v>
      </c>
      <c r="Q69" s="63">
        <f>'harvest 2017'!S76/1000</f>
        <v>14.683</v>
      </c>
    </row>
    <row r="70" spans="1:17">
      <c r="A70" t="s">
        <v>62</v>
      </c>
      <c r="B70" s="46">
        <f t="shared" si="0"/>
        <v>144.453</v>
      </c>
      <c r="C70" s="46">
        <f t="shared" si="4"/>
        <v>156</v>
      </c>
      <c r="D70" s="46">
        <f>'2015 Gazetteer'!G67</f>
        <v>143.74</v>
      </c>
      <c r="E70" s="46">
        <f>'2015 Gazetteer'!H67</f>
        <v>0.71299999999999997</v>
      </c>
      <c r="F70" s="52">
        <f>'maj land use 2017'!B77/1000</f>
        <v>102.661</v>
      </c>
      <c r="G70" s="63">
        <f>'forest land 2017'!B77/1000</f>
        <v>79.983000000000004</v>
      </c>
      <c r="H70" s="46">
        <f t="shared" si="1"/>
        <v>135</v>
      </c>
      <c r="I70" s="63">
        <f t="shared" si="2"/>
        <v>77.909819697840462</v>
      </c>
      <c r="J70" s="46">
        <f t="shared" si="3"/>
        <v>39</v>
      </c>
      <c r="K70" s="63">
        <f>'timberland 2017'!B77/1000</f>
        <v>79.983000000000004</v>
      </c>
      <c r="L70" s="77" t="s">
        <v>358</v>
      </c>
      <c r="M70" s="63">
        <f>'FIDO Report 2015'!E70/1000</f>
        <v>45.917580079130246</v>
      </c>
      <c r="N70" s="63">
        <f>'FIDO Report 2015'!G70/1000</f>
        <v>9.8844263998614679</v>
      </c>
      <c r="O70" s="63">
        <f>'FIDO Report 2015'!H70/1000</f>
        <v>19.443062717510081</v>
      </c>
      <c r="P70" s="63">
        <f>'FIDO Report 2015'!I70/1000</f>
        <v>1.4571922396304795</v>
      </c>
      <c r="Q70" s="63">
        <f>'harvest 2017'!S77/1000</f>
        <v>11.907999999999999</v>
      </c>
    </row>
    <row r="71" spans="1:17">
      <c r="A71" t="s">
        <v>63</v>
      </c>
      <c r="B71" s="46">
        <f t="shared" si="0"/>
        <v>585.24800000000005</v>
      </c>
      <c r="C71" s="46">
        <f t="shared" si="4"/>
        <v>16</v>
      </c>
      <c r="D71" s="46">
        <f>'2015 Gazetteer'!G68</f>
        <v>419.798</v>
      </c>
      <c r="E71" s="46">
        <f>'2015 Gazetteer'!H68</f>
        <v>165.45</v>
      </c>
      <c r="F71" s="52">
        <f>'maj land use 2017'!B78/1000</f>
        <v>363.108</v>
      </c>
      <c r="G71" s="63">
        <f>'forest land 2017'!B78/1000</f>
        <v>138.196</v>
      </c>
      <c r="H71" s="46">
        <f t="shared" si="1"/>
        <v>81</v>
      </c>
      <c r="I71" s="63">
        <f t="shared" si="2"/>
        <v>38.059200017625614</v>
      </c>
      <c r="J71" s="46">
        <f t="shared" si="3"/>
        <v>148</v>
      </c>
      <c r="K71" s="63">
        <f>'timberland 2017'!B78/1000</f>
        <v>138.196</v>
      </c>
      <c r="L71" s="63">
        <f>'FIDO Report 2015'!D71/1000</f>
        <v>19.412764198434683</v>
      </c>
      <c r="M71" s="63">
        <f>'FIDO Report 2015'!E71/1000</f>
        <v>65.194869310199536</v>
      </c>
      <c r="N71" s="63">
        <f>'FIDO Report 2015'!G71/1000</f>
        <v>10.480566140661553</v>
      </c>
      <c r="O71" s="63">
        <f>'FIDO Report 2015'!H71/1000</f>
        <v>6.7294358507181604</v>
      </c>
      <c r="P71" s="63">
        <f>'FIDO Report 2015'!I71/1000</f>
        <v>34.760957604403579</v>
      </c>
      <c r="Q71" s="63">
        <f>'harvest 2017'!S78/1000</f>
        <v>16.576000000000001</v>
      </c>
    </row>
    <row r="72" spans="1:17">
      <c r="A72" t="s">
        <v>64</v>
      </c>
      <c r="B72" s="46">
        <f t="shared" si="0"/>
        <v>358.04300000000001</v>
      </c>
      <c r="C72" s="46">
        <f t="shared" si="4"/>
        <v>76</v>
      </c>
      <c r="D72" s="46">
        <f>'2015 Gazetteer'!G69</f>
        <v>355.80799999999999</v>
      </c>
      <c r="E72" s="46">
        <f>'2015 Gazetteer'!H69</f>
        <v>2.2349999999999999</v>
      </c>
      <c r="F72" s="52">
        <f>'maj land use 2017'!B79/1000</f>
        <v>234.38200000000001</v>
      </c>
      <c r="G72" s="63">
        <f>'forest land 2017'!B79/1000</f>
        <v>118.776</v>
      </c>
      <c r="H72" s="46">
        <f t="shared" si="1"/>
        <v>95</v>
      </c>
      <c r="I72" s="63">
        <f t="shared" si="2"/>
        <v>50.67624646943878</v>
      </c>
      <c r="J72" s="46">
        <f t="shared" si="3"/>
        <v>122</v>
      </c>
      <c r="K72" s="63">
        <f>'timberland 2017'!B79/1000</f>
        <v>118.776</v>
      </c>
      <c r="L72" s="77" t="s">
        <v>358</v>
      </c>
      <c r="M72" s="63">
        <f>'FIDO Report 2015'!E72/1000</f>
        <v>32.99889062179755</v>
      </c>
      <c r="N72" s="63">
        <f>'FIDO Report 2015'!G72/1000</f>
        <v>27.451988781764737</v>
      </c>
      <c r="O72" s="63">
        <f>'FIDO Report 2015'!H72/1000</f>
        <v>46.012270265244979</v>
      </c>
      <c r="P72" s="77" t="s">
        <v>358</v>
      </c>
      <c r="Q72" s="63">
        <f>'harvest 2017'!S79/1000</f>
        <v>19.565000000000001</v>
      </c>
    </row>
    <row r="73" spans="1:17">
      <c r="A73" t="s">
        <v>65</v>
      </c>
      <c r="B73" s="46">
        <f t="shared" si="0"/>
        <v>460.26400000000001</v>
      </c>
      <c r="C73" s="46">
        <f t="shared" si="4"/>
        <v>40</v>
      </c>
      <c r="D73" s="46">
        <f>'2015 Gazetteer'!G70</f>
        <v>454.53199999999998</v>
      </c>
      <c r="E73" s="46">
        <f>'2015 Gazetteer'!H70</f>
        <v>5.7320000000000002</v>
      </c>
      <c r="F73" s="52">
        <f>'maj land use 2017'!B80/1000</f>
        <v>301.67</v>
      </c>
      <c r="G73" s="63">
        <f>'forest land 2017'!B80/1000</f>
        <v>157.447</v>
      </c>
      <c r="H73" s="46">
        <f t="shared" si="1"/>
        <v>65</v>
      </c>
      <c r="I73" s="63">
        <f t="shared" si="2"/>
        <v>52.191798985646564</v>
      </c>
      <c r="J73" s="46">
        <f t="shared" si="3"/>
        <v>118</v>
      </c>
      <c r="K73" s="63">
        <f>'timberland 2017'!B80/1000</f>
        <v>157.447</v>
      </c>
      <c r="L73" s="63">
        <f>'FIDO Report 2015'!D73/1000</f>
        <v>29.91614130164049</v>
      </c>
      <c r="M73" s="63">
        <f>'FIDO Report 2015'!E73/1000</f>
        <v>53.936674652462202</v>
      </c>
      <c r="N73" s="63">
        <f>'FIDO Report 2015'!G73/1000</f>
        <v>6.2651096433636981</v>
      </c>
      <c r="O73" s="63">
        <f>'FIDO Report 2015'!H73/1000</f>
        <v>41.158105182723034</v>
      </c>
      <c r="P73" s="63">
        <f>'FIDO Report 2015'!I73/1000</f>
        <v>26.17108751999179</v>
      </c>
      <c r="Q73" s="63">
        <f>'harvest 2017'!S80/1000</f>
        <v>45.847000000000001</v>
      </c>
    </row>
    <row r="74" spans="1:17">
      <c r="A74" t="s">
        <v>66</v>
      </c>
      <c r="B74" s="46">
        <f t="shared" ref="B74:B137" si="5">D74+E74</f>
        <v>406.21100000000001</v>
      </c>
      <c r="C74" s="46">
        <f t="shared" si="4"/>
        <v>56</v>
      </c>
      <c r="D74" s="46">
        <f>'2015 Gazetteer'!G71</f>
        <v>387.435</v>
      </c>
      <c r="E74" s="46">
        <f>'2015 Gazetteer'!H71</f>
        <v>18.776</v>
      </c>
      <c r="F74" s="52">
        <f>'maj land use 2017'!B81/1000</f>
        <v>250.84899999999999</v>
      </c>
      <c r="G74" s="63">
        <f>'forest land 2017'!B81/1000</f>
        <v>200.87</v>
      </c>
      <c r="H74" s="46">
        <f t="shared" ref="H74:H137" si="6">_xlfn.RANK.EQ(G74,G$9:G$167)</f>
        <v>40</v>
      </c>
      <c r="I74" s="63">
        <f t="shared" ref="I74:I137" si="7">G74/F74*100</f>
        <v>80.076061694485531</v>
      </c>
      <c r="J74" s="46">
        <f t="shared" ref="J74:J137" si="8">_xlfn.RANK.EQ(I74,I$9:I$167)</f>
        <v>30</v>
      </c>
      <c r="K74" s="63">
        <f>'timberland 2017'!B81/1000</f>
        <v>200.87</v>
      </c>
      <c r="L74" s="77" t="s">
        <v>358</v>
      </c>
      <c r="M74" s="63">
        <f>'FIDO Report 2015'!E74/1000</f>
        <v>113.90823940586121</v>
      </c>
      <c r="N74" s="63">
        <f>'FIDO Report 2015'!G74/1000</f>
        <v>36.282211559679233</v>
      </c>
      <c r="O74" s="63">
        <f>'FIDO Report 2015'!H74/1000</f>
        <v>36.030785959197281</v>
      </c>
      <c r="P74" s="63">
        <f>'FIDO Report 2015'!I74/1000</f>
        <v>5.828768958521918</v>
      </c>
      <c r="Q74" s="63">
        <f>'harvest 2017'!S81/1000</f>
        <v>33.43</v>
      </c>
    </row>
    <row r="75" spans="1:17">
      <c r="A75" t="s">
        <v>67</v>
      </c>
      <c r="B75" s="46">
        <f t="shared" si="5"/>
        <v>436.78499999999997</v>
      </c>
      <c r="C75" s="46">
        <f t="shared" ref="C75:C138" si="9">_xlfn.RANK.EQ(B75,B$9:B$167)</f>
        <v>50</v>
      </c>
      <c r="D75" s="46">
        <f>'2015 Gazetteer'!G72</f>
        <v>430.46899999999999</v>
      </c>
      <c r="E75" s="46">
        <f>'2015 Gazetteer'!H72</f>
        <v>6.3159999999999998</v>
      </c>
      <c r="F75" s="52">
        <f>'maj land use 2017'!B82/1000</f>
        <v>285.916</v>
      </c>
      <c r="G75" s="63">
        <f>'forest land 2017'!B82/1000</f>
        <v>79.424000000000007</v>
      </c>
      <c r="H75" s="46">
        <f t="shared" si="6"/>
        <v>136</v>
      </c>
      <c r="I75" s="63">
        <f t="shared" si="7"/>
        <v>27.778788175548065</v>
      </c>
      <c r="J75" s="46">
        <f t="shared" si="8"/>
        <v>155</v>
      </c>
      <c r="K75" s="63">
        <f>'timberland 2017'!B82/1000</f>
        <v>79.424000000000007</v>
      </c>
      <c r="L75" s="77" t="s">
        <v>358</v>
      </c>
      <c r="M75" s="63">
        <f>'FIDO Report 2015'!E75/1000</f>
        <v>14.478177970505875</v>
      </c>
      <c r="N75" s="63">
        <f>'FIDO Report 2015'!G75/1000</f>
        <v>5.8486874884624047</v>
      </c>
      <c r="O75" s="63">
        <f>'FIDO Report 2015'!H75/1000</f>
        <v>59.097522302187059</v>
      </c>
      <c r="P75" s="77" t="s">
        <v>358</v>
      </c>
      <c r="Q75" s="77" t="s">
        <v>358</v>
      </c>
    </row>
    <row r="76" spans="1:17">
      <c r="A76" t="s">
        <v>68</v>
      </c>
      <c r="B76" s="46">
        <f t="shared" si="5"/>
        <v>279.02600000000001</v>
      </c>
      <c r="C76" s="46">
        <f t="shared" si="9"/>
        <v>112</v>
      </c>
      <c r="D76" s="46">
        <f>'2015 Gazetteer'!G73</f>
        <v>276.74099999999999</v>
      </c>
      <c r="E76" s="46">
        <f>'2015 Gazetteer'!H73</f>
        <v>2.2850000000000001</v>
      </c>
      <c r="F76" s="52">
        <f>'maj land use 2017'!B83/1000</f>
        <v>184.46799999999999</v>
      </c>
      <c r="G76" s="63">
        <f>'forest land 2017'!B83/1000</f>
        <v>117.15</v>
      </c>
      <c r="H76" s="46">
        <f t="shared" si="6"/>
        <v>98</v>
      </c>
      <c r="I76" s="63">
        <f t="shared" si="7"/>
        <v>63.506949714855701</v>
      </c>
      <c r="J76" s="46">
        <f t="shared" si="8"/>
        <v>83</v>
      </c>
      <c r="K76" s="63">
        <f>'timberland 2017'!B83/1000</f>
        <v>113.006</v>
      </c>
      <c r="L76" s="77" t="s">
        <v>358</v>
      </c>
      <c r="M76" s="63">
        <f>'FIDO Report 2015'!E76/1000</f>
        <v>17.816329856265735</v>
      </c>
      <c r="N76" s="63">
        <f>'FIDO Report 2015'!G76/1000</f>
        <v>21.60874430900391</v>
      </c>
      <c r="O76" s="63">
        <f>'FIDO Report 2015'!H76/1000</f>
        <v>75.775512585210436</v>
      </c>
      <c r="P76" s="77" t="s">
        <v>358</v>
      </c>
      <c r="Q76" s="77" t="s">
        <v>358</v>
      </c>
    </row>
    <row r="77" spans="1:17">
      <c r="A77" t="s">
        <v>69</v>
      </c>
      <c r="B77" s="46">
        <f t="shared" si="5"/>
        <v>429.29500000000002</v>
      </c>
      <c r="C77" s="46">
        <f t="shared" si="9"/>
        <v>54</v>
      </c>
      <c r="D77" s="46">
        <f>'2015 Gazetteer'!G74</f>
        <v>392.78399999999999</v>
      </c>
      <c r="E77" s="46">
        <f>'2015 Gazetteer'!H74</f>
        <v>36.511000000000003</v>
      </c>
      <c r="F77" s="52">
        <f>'maj land use 2017'!B84/1000</f>
        <v>271.28300000000002</v>
      </c>
      <c r="G77" s="63">
        <f>'forest land 2017'!B84/1000</f>
        <v>110.54900000000001</v>
      </c>
      <c r="H77" s="46">
        <f t="shared" si="6"/>
        <v>107</v>
      </c>
      <c r="I77" s="63">
        <f t="shared" si="7"/>
        <v>40.750434048576579</v>
      </c>
      <c r="J77" s="46">
        <f t="shared" si="8"/>
        <v>145</v>
      </c>
      <c r="K77" s="63">
        <f>'timberland 2017'!B84/1000</f>
        <v>110.54900000000001</v>
      </c>
      <c r="L77" s="77" t="s">
        <v>358</v>
      </c>
      <c r="M77" s="63">
        <f>'FIDO Report 2015'!E77/1000</f>
        <v>14.254025723262949</v>
      </c>
      <c r="N77" s="63">
        <f>'FIDO Report 2015'!G77/1000</f>
        <v>32.16425995889071</v>
      </c>
      <c r="O77" s="63">
        <f>'FIDO Report 2015'!H77/1000</f>
        <v>59.74401649052875</v>
      </c>
      <c r="P77" s="63">
        <f>'FIDO Report 2015'!I77/1000</f>
        <v>4.386515616346804</v>
      </c>
      <c r="Q77" s="63">
        <f>'harvest 2017'!S84/1000</f>
        <v>14.657</v>
      </c>
    </row>
    <row r="78" spans="1:17">
      <c r="A78" t="s">
        <v>70</v>
      </c>
      <c r="B78" s="46">
        <f t="shared" si="5"/>
        <v>477.81600000000003</v>
      </c>
      <c r="C78" s="46">
        <f t="shared" si="9"/>
        <v>35</v>
      </c>
      <c r="D78" s="46">
        <f>'2015 Gazetteer'!G75</f>
        <v>471.06700000000001</v>
      </c>
      <c r="E78" s="46">
        <f>'2015 Gazetteer'!H75</f>
        <v>6.7489999999999997</v>
      </c>
      <c r="F78" s="52">
        <f>'maj land use 2017'!B85/1000</f>
        <v>296.76600000000002</v>
      </c>
      <c r="G78" s="63">
        <f>'forest land 2017'!B85/1000</f>
        <v>273.53399999999999</v>
      </c>
      <c r="H78" s="46">
        <f t="shared" si="6"/>
        <v>12</v>
      </c>
      <c r="I78" s="63">
        <f t="shared" si="7"/>
        <v>92.171609955318317</v>
      </c>
      <c r="J78" s="46">
        <f t="shared" si="8"/>
        <v>6</v>
      </c>
      <c r="K78" s="63">
        <f>'timberland 2017'!B85/1000</f>
        <v>273.53399999999999</v>
      </c>
      <c r="L78" s="77" t="s">
        <v>358</v>
      </c>
      <c r="M78" s="63">
        <f>'FIDO Report 2015'!E78/1000</f>
        <v>170.93442685931853</v>
      </c>
      <c r="N78" s="63">
        <f>'FIDO Report 2015'!G78/1000</f>
        <v>31.64717249965096</v>
      </c>
      <c r="O78" s="63">
        <f>'FIDO Report 2015'!H78/1000</f>
        <v>53.293094010831858</v>
      </c>
      <c r="P78" s="63">
        <f>'FIDO Report 2015'!I78/1000</f>
        <v>11.97578870217913</v>
      </c>
      <c r="Q78" s="63">
        <f>'harvest 2017'!S85/1000</f>
        <v>62.982999999999997</v>
      </c>
    </row>
    <row r="79" spans="1:17">
      <c r="A79" t="s">
        <v>71</v>
      </c>
      <c r="B79" s="46">
        <f t="shared" si="5"/>
        <v>283.17500000000001</v>
      </c>
      <c r="C79" s="46">
        <f t="shared" si="9"/>
        <v>109</v>
      </c>
      <c r="D79" s="46">
        <f>'2015 Gazetteer'!G76</f>
        <v>282.16500000000002</v>
      </c>
      <c r="E79" s="46">
        <f>'2015 Gazetteer'!H76</f>
        <v>1.01</v>
      </c>
      <c r="F79" s="52">
        <f>'maj land use 2017'!B86/1000</f>
        <v>183.40100000000001</v>
      </c>
      <c r="G79" s="63">
        <f>'forest land 2017'!B86/1000</f>
        <v>115.99</v>
      </c>
      <c r="H79" s="46">
        <f t="shared" si="6"/>
        <v>100</v>
      </c>
      <c r="I79" s="63">
        <f t="shared" si="7"/>
        <v>63.243929967666467</v>
      </c>
      <c r="J79" s="46">
        <f t="shared" si="8"/>
        <v>84</v>
      </c>
      <c r="K79" s="63">
        <f>'timberland 2017'!B86/1000</f>
        <v>115.99</v>
      </c>
      <c r="L79" s="77" t="s">
        <v>358</v>
      </c>
      <c r="M79" s="63">
        <f>'FIDO Report 2015'!E79/1000</f>
        <v>53.58376472666707</v>
      </c>
      <c r="N79" s="63">
        <f>'FIDO Report 2015'!G79/1000</f>
        <v>15.621832358656443</v>
      </c>
      <c r="O79" s="63">
        <f>'FIDO Report 2015'!H79/1000</f>
        <v>42.397806305799193</v>
      </c>
      <c r="P79" s="63">
        <f>'FIDO Report 2015'!I79/1000</f>
        <v>4.386515616346804</v>
      </c>
      <c r="Q79" s="63">
        <f>'harvest 2017'!S86/1000</f>
        <v>27.178999999999998</v>
      </c>
    </row>
    <row r="80" spans="1:17">
      <c r="A80" t="s">
        <v>72</v>
      </c>
      <c r="B80" s="46">
        <f t="shared" si="5"/>
        <v>472.95600000000002</v>
      </c>
      <c r="C80" s="46">
        <f t="shared" si="9"/>
        <v>37</v>
      </c>
      <c r="D80" s="46">
        <f>'2015 Gazetteer'!G77</f>
        <v>463.887</v>
      </c>
      <c r="E80" s="46">
        <f>'2015 Gazetteer'!H77</f>
        <v>9.0690000000000008</v>
      </c>
      <c r="F80" s="52">
        <f>'maj land use 2017'!B87/1000</f>
        <v>304.541</v>
      </c>
      <c r="G80" s="63">
        <f>'forest land 2017'!B87/1000</f>
        <v>235.25299999999999</v>
      </c>
      <c r="H80" s="46">
        <f t="shared" si="6"/>
        <v>25</v>
      </c>
      <c r="I80" s="63">
        <f t="shared" si="7"/>
        <v>77.248383633074042</v>
      </c>
      <c r="J80" s="46">
        <f t="shared" si="8"/>
        <v>43</v>
      </c>
      <c r="K80" s="63">
        <f>'timberland 2017'!B87/1000</f>
        <v>235.25299999999999</v>
      </c>
      <c r="L80" s="77" t="s">
        <v>358</v>
      </c>
      <c r="M80" s="63">
        <f>'FIDO Report 2015'!E80/1000</f>
        <v>114.60139059089298</v>
      </c>
      <c r="N80" s="63">
        <f>'FIDO Report 2015'!G80/1000</f>
        <v>41.856644171797754</v>
      </c>
      <c r="O80" s="63">
        <f>'FIDO Report 2015'!H80/1000</f>
        <v>55.038434264894228</v>
      </c>
      <c r="P80" s="63">
        <f>'FIDO Report 2015'!I80/1000</f>
        <v>16.380126658098089</v>
      </c>
      <c r="Q80" s="63">
        <f>'harvest 2017'!S87/1000</f>
        <v>23.716000000000001</v>
      </c>
    </row>
    <row r="81" spans="1:17">
      <c r="A81" t="s">
        <v>73</v>
      </c>
      <c r="B81" s="46">
        <f t="shared" si="5"/>
        <v>256.94799999999998</v>
      </c>
      <c r="C81" s="46">
        <f t="shared" si="9"/>
        <v>119</v>
      </c>
      <c r="D81" s="46">
        <f>'2015 Gazetteer'!G78</f>
        <v>232.39599999999999</v>
      </c>
      <c r="E81" s="46">
        <f>'2015 Gazetteer'!H78</f>
        <v>24.552</v>
      </c>
      <c r="F81" s="52">
        <f>'maj land use 2017'!B88/1000</f>
        <v>173.96600000000001</v>
      </c>
      <c r="G81" s="63">
        <f>'forest land 2017'!B88/1000</f>
        <v>56.715000000000003</v>
      </c>
      <c r="H81" s="46">
        <f t="shared" si="6"/>
        <v>149</v>
      </c>
      <c r="I81" s="63">
        <f t="shared" si="7"/>
        <v>32.601197935228718</v>
      </c>
      <c r="J81" s="46">
        <f t="shared" si="8"/>
        <v>150</v>
      </c>
      <c r="K81" s="63">
        <f>'timberland 2017'!B88/1000</f>
        <v>56.715000000000003</v>
      </c>
      <c r="L81" s="77" t="s">
        <v>358</v>
      </c>
      <c r="M81" s="63">
        <f>'FIDO Report 2015'!E81/1000</f>
        <v>12.481746929035447</v>
      </c>
      <c r="N81" s="77" t="s">
        <v>358</v>
      </c>
      <c r="O81" s="63">
        <f>'FIDO Report 2015'!H81/1000</f>
        <v>42.822449186421473</v>
      </c>
      <c r="P81" s="77" t="s">
        <v>358</v>
      </c>
      <c r="Q81" s="63">
        <f>'harvest 2017'!S88/1000</f>
        <v>11.696999999999999</v>
      </c>
    </row>
    <row r="82" spans="1:17">
      <c r="A82" t="s">
        <v>74</v>
      </c>
      <c r="B82" s="46">
        <f t="shared" si="5"/>
        <v>301.09499999999997</v>
      </c>
      <c r="C82" s="46">
        <f t="shared" si="9"/>
        <v>99</v>
      </c>
      <c r="D82" s="46">
        <f>'2015 Gazetteer'!G79</f>
        <v>296.03199999999998</v>
      </c>
      <c r="E82" s="46">
        <f>'2015 Gazetteer'!H79</f>
        <v>5.0629999999999997</v>
      </c>
      <c r="F82" s="52">
        <f>'maj land use 2017'!B89/1000</f>
        <v>164.34800000000001</v>
      </c>
      <c r="G82" s="63">
        <f>'forest land 2017'!B89/1000</f>
        <v>112.35</v>
      </c>
      <c r="H82" s="46">
        <f t="shared" si="6"/>
        <v>104</v>
      </c>
      <c r="I82" s="63">
        <f t="shared" si="7"/>
        <v>68.361038771387541</v>
      </c>
      <c r="J82" s="46">
        <f t="shared" si="8"/>
        <v>68</v>
      </c>
      <c r="K82" s="63">
        <f>'timberland 2017'!B89/1000</f>
        <v>112.35</v>
      </c>
      <c r="L82" s="63">
        <f>'FIDO Report 2015'!D82/1000</f>
        <v>6.7955123735044909</v>
      </c>
      <c r="M82" s="63">
        <f>'FIDO Report 2015'!E82/1000</f>
        <v>51.27991422935883</v>
      </c>
      <c r="N82" s="63">
        <f>'FIDO Report 2015'!G82/1000</f>
        <v>18.492887350429299</v>
      </c>
      <c r="O82" s="63">
        <f>'FIDO Report 2015'!H82/1000</f>
        <v>28.523023331659235</v>
      </c>
      <c r="P82" s="63">
        <f>'FIDO Report 2015'!I82/1000</f>
        <v>5.8486874884624047</v>
      </c>
      <c r="Q82" s="63">
        <f>'harvest 2017'!S89/1000</f>
        <v>26.544</v>
      </c>
    </row>
    <row r="83" spans="1:17">
      <c r="A83" t="s">
        <v>75</v>
      </c>
      <c r="B83" s="46">
        <f t="shared" si="5"/>
        <v>326.505</v>
      </c>
      <c r="C83" s="46">
        <f t="shared" si="9"/>
        <v>92</v>
      </c>
      <c r="D83" s="46">
        <f>'2015 Gazetteer'!G80</f>
        <v>318.61200000000002</v>
      </c>
      <c r="E83" s="46">
        <f>'2015 Gazetteer'!H80</f>
        <v>7.8929999999999998</v>
      </c>
      <c r="F83" s="52">
        <f>'maj land use 2017'!B90/1000</f>
        <v>208.84100000000001</v>
      </c>
      <c r="G83" s="63">
        <f>'forest land 2017'!B90/1000</f>
        <v>93.2</v>
      </c>
      <c r="H83" s="46">
        <f t="shared" si="6"/>
        <v>118</v>
      </c>
      <c r="I83" s="63">
        <f t="shared" si="7"/>
        <v>44.627252311567176</v>
      </c>
      <c r="J83" s="46">
        <f t="shared" si="8"/>
        <v>137</v>
      </c>
      <c r="K83" s="63">
        <f>'timberland 2017'!B90/1000</f>
        <v>93.2</v>
      </c>
      <c r="L83" s="77" t="s">
        <v>358</v>
      </c>
      <c r="M83" s="63">
        <f>'FIDO Report 2015'!E83/1000</f>
        <v>40.572448320282462</v>
      </c>
      <c r="N83" s="63">
        <f>'FIDO Report 2015'!G83/1000</f>
        <v>8.7329604350414733</v>
      </c>
      <c r="O83" s="63">
        <f>'FIDO Report 2015'!H83/1000</f>
        <v>43.894458087785225</v>
      </c>
      <c r="P83" s="77" t="s">
        <v>358</v>
      </c>
      <c r="Q83" s="63">
        <f>'harvest 2017'!S90/1000</f>
        <v>4.3869999999999996</v>
      </c>
    </row>
    <row r="84" spans="1:17">
      <c r="A84" t="s">
        <v>76</v>
      </c>
      <c r="B84" s="46">
        <f t="shared" si="5"/>
        <v>379.92099999999999</v>
      </c>
      <c r="C84" s="46">
        <f t="shared" si="9"/>
        <v>65</v>
      </c>
      <c r="D84" s="46">
        <f>'2015 Gazetteer'!G81</f>
        <v>375.55099999999999</v>
      </c>
      <c r="E84" s="46">
        <f>'2015 Gazetteer'!H81</f>
        <v>4.37</v>
      </c>
      <c r="F84" s="52">
        <f>'maj land use 2017'!B91/1000</f>
        <v>241.245</v>
      </c>
      <c r="G84" s="63">
        <f>'forest land 2017'!B91/1000</f>
        <v>122.917</v>
      </c>
      <c r="H84" s="46">
        <f t="shared" si="6"/>
        <v>92</v>
      </c>
      <c r="I84" s="63">
        <f t="shared" si="7"/>
        <v>50.95110779498021</v>
      </c>
      <c r="J84" s="46">
        <f t="shared" si="8"/>
        <v>121</v>
      </c>
      <c r="K84" s="63">
        <f>'timberland 2017'!B91/1000</f>
        <v>122.917</v>
      </c>
      <c r="L84" s="63">
        <f>'FIDO Report 2015'!D84/1000</f>
        <v>1.4571922396304795</v>
      </c>
      <c r="M84" s="63">
        <f>'FIDO Report 2015'!E84/1000</f>
        <v>34.020094985220098</v>
      </c>
      <c r="N84" s="63">
        <f>'FIDO Report 2015'!G84/1000</f>
        <v>13.365453029647755</v>
      </c>
      <c r="O84" s="63">
        <f>'FIDO Report 2015'!H84/1000</f>
        <v>31.280765752051778</v>
      </c>
      <c r="P84" s="63">
        <f>'FIDO Report 2015'!I84/1000</f>
        <v>38.591979771528784</v>
      </c>
      <c r="Q84" s="63">
        <f>'harvest 2017'!S91/1000</f>
        <v>18.088000000000001</v>
      </c>
    </row>
    <row r="85" spans="1:17">
      <c r="A85" t="s">
        <v>77</v>
      </c>
      <c r="B85" s="46">
        <f t="shared" si="5"/>
        <v>362.76300000000003</v>
      </c>
      <c r="C85" s="46">
        <f t="shared" si="9"/>
        <v>72</v>
      </c>
      <c r="D85" s="46">
        <f>'2015 Gazetteer'!G82</f>
        <v>354.36200000000002</v>
      </c>
      <c r="E85" s="46">
        <f>'2015 Gazetteer'!H82</f>
        <v>8.4009999999999998</v>
      </c>
      <c r="F85" s="52">
        <f>'maj land use 2017'!B92/1000</f>
        <v>239.494</v>
      </c>
      <c r="G85" s="63">
        <f>'forest land 2017'!B92/1000</f>
        <v>108.858</v>
      </c>
      <c r="H85" s="46">
        <f t="shared" si="6"/>
        <v>108</v>
      </c>
      <c r="I85" s="63">
        <f t="shared" si="7"/>
        <v>45.453330772378429</v>
      </c>
      <c r="J85" s="46">
        <f t="shared" si="8"/>
        <v>136</v>
      </c>
      <c r="K85" s="63">
        <f>'timberland 2017'!B92/1000</f>
        <v>108.858</v>
      </c>
      <c r="L85" s="63">
        <f>'FIDO Report 2015'!D85/1000</f>
        <v>46.997560242631657</v>
      </c>
      <c r="M85" s="63">
        <f>'FIDO Report 2015'!E85/1000</f>
        <v>5.5658353037006876</v>
      </c>
      <c r="N85" s="77" t="s">
        <v>358</v>
      </c>
      <c r="O85" s="63">
        <f>'FIDO Report 2015'!H85/1000</f>
        <v>21.636233920162081</v>
      </c>
      <c r="P85" s="63">
        <f>'FIDO Report 2015'!I85/1000</f>
        <v>30.228765272255917</v>
      </c>
      <c r="Q85" s="63">
        <f>'harvest 2017'!S92/1000</f>
        <v>8.0399999999999991</v>
      </c>
    </row>
    <row r="86" spans="1:17">
      <c r="A86" t="s">
        <v>78</v>
      </c>
      <c r="B86" s="46">
        <f t="shared" si="5"/>
        <v>343.09900000000005</v>
      </c>
      <c r="C86" s="46">
        <f t="shared" si="9"/>
        <v>84</v>
      </c>
      <c r="D86" s="46">
        <f>'2015 Gazetteer'!G83</f>
        <v>339.66</v>
      </c>
      <c r="E86" s="46">
        <f>'2015 Gazetteer'!H83</f>
        <v>3.4390000000000001</v>
      </c>
      <c r="F86" s="52">
        <f>'maj land use 2017'!B93/1000</f>
        <v>232.18299999999999</v>
      </c>
      <c r="G86" s="63">
        <f>'forest land 2017'!B93/1000</f>
        <v>110.73099999999999</v>
      </c>
      <c r="H86" s="46">
        <f t="shared" si="6"/>
        <v>106</v>
      </c>
      <c r="I86" s="63">
        <f t="shared" si="7"/>
        <v>47.691260772752528</v>
      </c>
      <c r="J86" s="46">
        <f t="shared" si="8"/>
        <v>128</v>
      </c>
      <c r="K86" s="63">
        <f>'timberland 2017'!B93/1000</f>
        <v>110.73099999999999</v>
      </c>
      <c r="L86" s="77" t="s">
        <v>358</v>
      </c>
      <c r="M86" s="63">
        <f>'FIDO Report 2015'!E86/1000</f>
        <v>25.525429009488519</v>
      </c>
      <c r="N86" s="63">
        <f>'FIDO Report 2015'!G86/1000</f>
        <v>14.665758126087331</v>
      </c>
      <c r="O86" s="63">
        <f>'FIDO Report 2015'!H86/1000</f>
        <v>67.439883540754096</v>
      </c>
      <c r="P86" s="77" t="s">
        <v>358</v>
      </c>
      <c r="Q86" s="63">
        <f>'harvest 2017'!S93/1000</f>
        <v>13.11</v>
      </c>
    </row>
    <row r="87" spans="1:17">
      <c r="A87" t="s">
        <v>79</v>
      </c>
      <c r="B87" s="46">
        <f t="shared" si="5"/>
        <v>373.464</v>
      </c>
      <c r="C87" s="46">
        <f t="shared" si="9"/>
        <v>69</v>
      </c>
      <c r="D87" s="46">
        <f>'2015 Gazetteer'!G84</f>
        <v>368.16399999999999</v>
      </c>
      <c r="E87" s="46">
        <f>'2015 Gazetteer'!H84</f>
        <v>5.3</v>
      </c>
      <c r="F87" s="52">
        <f>'maj land use 2017'!B94/1000</f>
        <v>247.10599999999999</v>
      </c>
      <c r="G87" s="63">
        <f>'forest land 2017'!B94/1000</f>
        <v>196.36</v>
      </c>
      <c r="H87" s="46">
        <f t="shared" si="6"/>
        <v>43</v>
      </c>
      <c r="I87" s="63">
        <f t="shared" si="7"/>
        <v>79.463873803145219</v>
      </c>
      <c r="J87" s="46">
        <f t="shared" si="8"/>
        <v>34</v>
      </c>
      <c r="K87" s="63">
        <f>'timberland 2017'!B94/1000</f>
        <v>184.501</v>
      </c>
      <c r="L87" s="77" t="s">
        <v>358</v>
      </c>
      <c r="M87" s="63">
        <f>'FIDO Report 2015'!E87/1000</f>
        <v>90.379978782460896</v>
      </c>
      <c r="N87" s="63">
        <f>'FIDO Report 2015'!G87/1000</f>
        <v>17.036246361817057</v>
      </c>
      <c r="O87" s="63">
        <f>'FIDO Report 2015'!H87/1000</f>
        <v>75.904279783558493</v>
      </c>
      <c r="P87" s="63">
        <f>'FIDO Report 2015'!I87/1000</f>
        <v>6.1742288848547906</v>
      </c>
      <c r="Q87" s="63">
        <f>'harvest 2017'!S94/1000</f>
        <v>63.216999999999999</v>
      </c>
    </row>
    <row r="88" spans="1:17">
      <c r="A88" t="s">
        <v>80</v>
      </c>
      <c r="B88" s="46">
        <f t="shared" si="5"/>
        <v>335.39799999999997</v>
      </c>
      <c r="C88" s="46">
        <f t="shared" si="9"/>
        <v>86</v>
      </c>
      <c r="D88" s="46">
        <f>'2015 Gazetteer'!G85</f>
        <v>330.77</v>
      </c>
      <c r="E88" s="46">
        <f>'2015 Gazetteer'!H85</f>
        <v>4.6280000000000001</v>
      </c>
      <c r="F88" s="52">
        <f>'maj land use 2017'!B95/1000</f>
        <v>201.08</v>
      </c>
      <c r="G88" s="63">
        <f>'forest land 2017'!B95/1000</f>
        <v>144.54</v>
      </c>
      <c r="H88" s="46">
        <f t="shared" si="6"/>
        <v>77</v>
      </c>
      <c r="I88" s="63">
        <f t="shared" si="7"/>
        <v>71.881838074398246</v>
      </c>
      <c r="J88" s="46">
        <f t="shared" si="8"/>
        <v>55</v>
      </c>
      <c r="K88" s="63">
        <f>'timberland 2017'!B95/1000</f>
        <v>144.54</v>
      </c>
      <c r="L88" s="63">
        <f>'FIDO Report 2015'!D88/1000</f>
        <v>71.052702246245516</v>
      </c>
      <c r="M88" s="63">
        <f>'FIDO Report 2015'!E88/1000</f>
        <v>31.356186755528782</v>
      </c>
      <c r="N88" s="63">
        <f>'FIDO Report 2015'!G88/1000</f>
        <v>19.31664662176733</v>
      </c>
      <c r="O88" s="63">
        <f>'FIDO Report 2015'!H88/1000</f>
        <v>6.2263238330270223</v>
      </c>
      <c r="P88" s="63">
        <f>'FIDO Report 2015'!I88/1000</f>
        <v>12.248085982204069</v>
      </c>
      <c r="Q88" s="63">
        <f>'harvest 2017'!S95/1000</f>
        <v>25.327999999999999</v>
      </c>
    </row>
    <row r="89" spans="1:17">
      <c r="A89" t="s">
        <v>81</v>
      </c>
      <c r="B89" s="46">
        <f t="shared" si="5"/>
        <v>529.66700000000003</v>
      </c>
      <c r="C89" s="46">
        <f t="shared" si="9"/>
        <v>22</v>
      </c>
      <c r="D89" s="46">
        <f>'2015 Gazetteer'!G86</f>
        <v>526.48500000000001</v>
      </c>
      <c r="E89" s="46">
        <f>'2015 Gazetteer'!H86</f>
        <v>3.1819999999999999</v>
      </c>
      <c r="F89" s="52">
        <f>'maj land use 2017'!B96/1000</f>
        <v>351.63400000000001</v>
      </c>
      <c r="G89" s="63">
        <f>'forest land 2017'!B96/1000</f>
        <v>238.904</v>
      </c>
      <c r="H89" s="46">
        <f t="shared" si="6"/>
        <v>21</v>
      </c>
      <c r="I89" s="63">
        <f t="shared" si="7"/>
        <v>67.94109784605584</v>
      </c>
      <c r="J89" s="46">
        <f t="shared" si="8"/>
        <v>71</v>
      </c>
      <c r="K89" s="63">
        <f>'timberland 2017'!B96/1000</f>
        <v>238.904</v>
      </c>
      <c r="L89" s="63">
        <f>'FIDO Report 2015'!D89/1000</f>
        <v>11.396672184993648</v>
      </c>
      <c r="M89" s="63">
        <f>'FIDO Report 2015'!E89/1000</f>
        <v>103.76326837927493</v>
      </c>
      <c r="N89" s="63">
        <f>'FIDO Report 2015'!G89/1000</f>
        <v>29.344423090988339</v>
      </c>
      <c r="O89" s="63">
        <f>'FIDO Report 2015'!H89/1000</f>
        <v>53.309973067800719</v>
      </c>
      <c r="P89" s="63">
        <f>'FIDO Report 2015'!I89/1000</f>
        <v>35.060777703549114</v>
      </c>
      <c r="Q89" s="63">
        <f>'harvest 2017'!S96/1000</f>
        <v>48.328000000000003</v>
      </c>
    </row>
    <row r="90" spans="1:17">
      <c r="A90" t="s">
        <v>82</v>
      </c>
      <c r="B90" s="46">
        <f t="shared" si="5"/>
        <v>352.47300000000001</v>
      </c>
      <c r="C90" s="46">
        <f t="shared" si="9"/>
        <v>78</v>
      </c>
      <c r="D90" s="46">
        <f>'2015 Gazetteer'!G87</f>
        <v>347.279</v>
      </c>
      <c r="E90" s="46">
        <f>'2015 Gazetteer'!H87</f>
        <v>5.194</v>
      </c>
      <c r="F90" s="52">
        <f>'maj land use 2017'!B97/1000</f>
        <v>233.05600000000001</v>
      </c>
      <c r="G90" s="63">
        <f>'forest land 2017'!B97/1000</f>
        <v>150.81100000000001</v>
      </c>
      <c r="H90" s="46">
        <f t="shared" si="6"/>
        <v>70</v>
      </c>
      <c r="I90" s="63">
        <f t="shared" si="7"/>
        <v>64.710198407249763</v>
      </c>
      <c r="J90" s="46">
        <f t="shared" si="8"/>
        <v>79</v>
      </c>
      <c r="K90" s="63">
        <f>'timberland 2017'!B97/1000</f>
        <v>150.81100000000001</v>
      </c>
      <c r="L90" s="63">
        <f>'FIDO Report 2015'!D90/1000</f>
        <v>24.650047810448463</v>
      </c>
      <c r="M90" s="63">
        <f>'FIDO Report 2015'!E90/1000</f>
        <v>36.293176614649596</v>
      </c>
      <c r="N90" s="63">
        <f>'FIDO Report 2015'!G90/1000</f>
        <v>17.507251610602879</v>
      </c>
      <c r="O90" s="63">
        <f>'FIDO Report 2015'!H90/1000</f>
        <v>36.820831660541671</v>
      </c>
      <c r="P90" s="63">
        <f>'FIDO Report 2015'!I90/1000</f>
        <v>32.230560442769224</v>
      </c>
      <c r="Q90" s="63">
        <f>'harvest 2017'!S97/1000</f>
        <v>37.685000000000002</v>
      </c>
    </row>
    <row r="91" spans="1:17">
      <c r="A91" t="s">
        <v>83</v>
      </c>
      <c r="B91" s="46">
        <f t="shared" si="5"/>
        <v>306.59199999999998</v>
      </c>
      <c r="C91" s="46">
        <f t="shared" si="9"/>
        <v>98</v>
      </c>
      <c r="D91" s="46">
        <f>'2015 Gazetteer'!G88</f>
        <v>303.01</v>
      </c>
      <c r="E91" s="46">
        <f>'2015 Gazetteer'!H88</f>
        <v>3.5819999999999999</v>
      </c>
      <c r="F91" s="52">
        <f>'maj land use 2017'!B98/1000</f>
        <v>207.02699999999999</v>
      </c>
      <c r="G91" s="63">
        <f>'forest land 2017'!B98/1000</f>
        <v>153.97800000000001</v>
      </c>
      <c r="H91" s="46">
        <f t="shared" si="6"/>
        <v>68</v>
      </c>
      <c r="I91" s="63">
        <f t="shared" si="7"/>
        <v>74.375806054282776</v>
      </c>
      <c r="J91" s="46">
        <f t="shared" si="8"/>
        <v>49</v>
      </c>
      <c r="K91" s="63">
        <f>'timberland 2017'!B98/1000</f>
        <v>153.97800000000001</v>
      </c>
      <c r="L91" s="63">
        <f>'FIDO Report 2015'!D91/1000</f>
        <v>2.9173136474678185</v>
      </c>
      <c r="M91" s="63">
        <f>'FIDO Report 2015'!E91/1000</f>
        <v>70.829931267311508</v>
      </c>
      <c r="N91" s="63">
        <f>'FIDO Report 2015'!G91/1000</f>
        <v>10.921576280580055</v>
      </c>
      <c r="O91" s="63">
        <f>'FIDO Report 2015'!H91/1000</f>
        <v>52.43284313756547</v>
      </c>
      <c r="P91" s="63">
        <f>'FIDO Report 2015'!I91/1000</f>
        <v>16.876556343895128</v>
      </c>
      <c r="Q91" s="63">
        <f>'harvest 2017'!S98/1000</f>
        <v>47.286000000000001</v>
      </c>
    </row>
    <row r="92" spans="1:17">
      <c r="A92" t="s">
        <v>84</v>
      </c>
      <c r="B92" s="46">
        <f t="shared" si="5"/>
        <v>395.41700000000003</v>
      </c>
      <c r="C92" s="46">
        <f t="shared" si="9"/>
        <v>61</v>
      </c>
      <c r="D92" s="46">
        <f>'2015 Gazetteer'!G89</f>
        <v>393.93700000000001</v>
      </c>
      <c r="E92" s="46">
        <f>'2015 Gazetteer'!H89</f>
        <v>1.48</v>
      </c>
      <c r="F92" s="52">
        <f>'maj land use 2017'!B99/1000</f>
        <v>251.024</v>
      </c>
      <c r="G92" s="63">
        <f>'forest land 2017'!B99/1000</f>
        <v>202.40899999999999</v>
      </c>
      <c r="H92" s="46">
        <f t="shared" si="6"/>
        <v>37</v>
      </c>
      <c r="I92" s="63">
        <f t="shared" si="7"/>
        <v>80.633325897125374</v>
      </c>
      <c r="J92" s="46">
        <f t="shared" si="8"/>
        <v>26</v>
      </c>
      <c r="K92" s="63">
        <f>'timberland 2017'!B99/1000</f>
        <v>179.09399999999999</v>
      </c>
      <c r="L92" s="77" t="s">
        <v>358</v>
      </c>
      <c r="M92" s="63">
        <f>'FIDO Report 2015'!E92/1000</f>
        <v>113.17775812898691</v>
      </c>
      <c r="N92" s="63">
        <f>'FIDO Report 2015'!G92/1000</f>
        <v>20.99358303574758</v>
      </c>
      <c r="O92" s="63">
        <f>'FIDO Report 2015'!H92/1000</f>
        <v>54.708381336005779</v>
      </c>
      <c r="P92" s="63">
        <f>'FIDO Report 2015'!I92/1000</f>
        <v>11.975503083708142</v>
      </c>
      <c r="Q92" s="63">
        <f>'harvest 2017'!S99/1000</f>
        <v>47.530999999999999</v>
      </c>
    </row>
    <row r="93" spans="1:17">
      <c r="A93" t="s">
        <v>85</v>
      </c>
      <c r="B93" s="46">
        <f t="shared" si="5"/>
        <v>185.834</v>
      </c>
      <c r="C93" s="46">
        <f t="shared" si="9"/>
        <v>147</v>
      </c>
      <c r="D93" s="46">
        <f>'2015 Gazetteer'!G90</f>
        <v>183.5</v>
      </c>
      <c r="E93" s="46">
        <f>'2015 Gazetteer'!H90</f>
        <v>2.3340000000000001</v>
      </c>
      <c r="F93" s="52">
        <f>'maj land use 2017'!B100/1000</f>
        <v>125.46299999999999</v>
      </c>
      <c r="G93" s="63">
        <f>'forest land 2017'!B100/1000</f>
        <v>98.710999999999999</v>
      </c>
      <c r="H93" s="46">
        <f t="shared" si="6"/>
        <v>112</v>
      </c>
      <c r="I93" s="63">
        <f t="shared" si="7"/>
        <v>78.677378988227602</v>
      </c>
      <c r="J93" s="46">
        <f t="shared" si="8"/>
        <v>37</v>
      </c>
      <c r="K93" s="63">
        <f>'timberland 2017'!B100/1000</f>
        <v>98.710999999999999</v>
      </c>
      <c r="L93" s="77" t="s">
        <v>358</v>
      </c>
      <c r="M93" s="63">
        <f>'FIDO Report 2015'!E93/1000</f>
        <v>44.987237741346711</v>
      </c>
      <c r="N93" s="63">
        <f>'FIDO Report 2015'!G93/1000</f>
        <v>5.3461468887563033</v>
      </c>
      <c r="O93" s="63">
        <f>'FIDO Report 2015'!H93/1000</f>
        <v>38.117216610460034</v>
      </c>
      <c r="P93" s="77" t="s">
        <v>358</v>
      </c>
      <c r="Q93" s="63">
        <f>'harvest 2017'!S100/1000</f>
        <v>11.858000000000001</v>
      </c>
    </row>
    <row r="94" spans="1:17">
      <c r="A94" t="s">
        <v>86</v>
      </c>
      <c r="B94" s="46">
        <f t="shared" si="5"/>
        <v>199.78899999999999</v>
      </c>
      <c r="C94" s="46">
        <f t="shared" si="9"/>
        <v>140</v>
      </c>
      <c r="D94" s="46">
        <f>'2015 Gazetteer'!G91</f>
        <v>185.292</v>
      </c>
      <c r="E94" s="46">
        <f>'2015 Gazetteer'!H91</f>
        <v>14.497</v>
      </c>
      <c r="F94" s="52">
        <f>'maj land use 2017'!B101/1000</f>
        <v>133.196</v>
      </c>
      <c r="G94" s="63">
        <f>'forest land 2017'!B101/1000</f>
        <v>97.887</v>
      </c>
      <c r="H94" s="46">
        <f t="shared" si="6"/>
        <v>115</v>
      </c>
      <c r="I94" s="63">
        <f t="shared" si="7"/>
        <v>73.490945674044269</v>
      </c>
      <c r="J94" s="46">
        <f t="shared" si="8"/>
        <v>52</v>
      </c>
      <c r="K94" s="63">
        <f>'timberland 2017'!B101/1000</f>
        <v>97.887</v>
      </c>
      <c r="L94" s="63">
        <f>'FIDO Report 2015'!D94/1000</f>
        <v>40.761771425863742</v>
      </c>
      <c r="M94" s="63">
        <f>'FIDO Report 2015'!E94/1000</f>
        <v>7.5851063895875557</v>
      </c>
      <c r="N94" s="63">
        <f>'FIDO Report 2015'!G94/1000</f>
        <v>7.4610458763588312</v>
      </c>
      <c r="O94" s="63">
        <f>'FIDO Report 2015'!H94/1000</f>
        <v>11.542085111979588</v>
      </c>
      <c r="P94" s="63">
        <f>'FIDO Report 2015'!I94/1000</f>
        <v>30.536556507377128</v>
      </c>
      <c r="Q94" s="63">
        <f>'harvest 2017'!S101/1000</f>
        <v>16.891999999999999</v>
      </c>
    </row>
    <row r="95" spans="1:17">
      <c r="A95" t="s">
        <v>87</v>
      </c>
      <c r="B95" s="46">
        <f t="shared" si="5"/>
        <v>818.47</v>
      </c>
      <c r="C95" s="46">
        <f t="shared" si="9"/>
        <v>4</v>
      </c>
      <c r="D95" s="46">
        <f>'2015 Gazetteer'!G92</f>
        <v>807.30200000000002</v>
      </c>
      <c r="E95" s="46">
        <f>'2015 Gazetteer'!H92</f>
        <v>11.167999999999999</v>
      </c>
      <c r="F95" s="52">
        <f>'maj land use 2017'!B102/1000</f>
        <v>511.03699999999998</v>
      </c>
      <c r="G95" s="63">
        <f>'forest land 2017'!B102/1000</f>
        <v>364.61700000000002</v>
      </c>
      <c r="H95" s="46">
        <f t="shared" si="6"/>
        <v>4</v>
      </c>
      <c r="I95" s="63">
        <f t="shared" si="7"/>
        <v>71.348454221514302</v>
      </c>
      <c r="J95" s="46">
        <f t="shared" si="8"/>
        <v>56</v>
      </c>
      <c r="K95" s="63">
        <f>'timberland 2017'!B102/1000</f>
        <v>364.61700000000002</v>
      </c>
      <c r="L95" s="63">
        <f>'FIDO Report 2015'!D95/1000</f>
        <v>93.78115382505581</v>
      </c>
      <c r="M95" s="63">
        <f>'FIDO Report 2015'!E95/1000</f>
        <v>97.848461214418663</v>
      </c>
      <c r="N95" s="63">
        <f>'FIDO Report 2015'!G95/1000</f>
        <v>17.503881884806912</v>
      </c>
      <c r="O95" s="63">
        <f>'FIDO Report 2015'!H95/1000</f>
        <v>92.423304582199464</v>
      </c>
      <c r="P95" s="63">
        <f>'FIDO Report 2015'!I95/1000</f>
        <v>46.451825972852554</v>
      </c>
      <c r="Q95" s="63">
        <f>'harvest 2017'!S102/1000</f>
        <v>97.03</v>
      </c>
    </row>
    <row r="96" spans="1:17">
      <c r="A96" t="s">
        <v>88</v>
      </c>
      <c r="B96" s="46">
        <f t="shared" si="5"/>
        <v>361.79400000000004</v>
      </c>
      <c r="C96" s="46">
        <f t="shared" si="9"/>
        <v>74</v>
      </c>
      <c r="D96" s="46">
        <f>'2015 Gazetteer'!G93</f>
        <v>355.87900000000002</v>
      </c>
      <c r="E96" s="46">
        <f>'2015 Gazetteer'!H93</f>
        <v>5.915</v>
      </c>
      <c r="F96" s="52">
        <f>'maj land use 2017'!B103/1000</f>
        <v>237.14099999999999</v>
      </c>
      <c r="G96" s="63">
        <f>'forest land 2017'!B103/1000</f>
        <v>140.74700000000001</v>
      </c>
      <c r="H96" s="46">
        <f t="shared" si="6"/>
        <v>79</v>
      </c>
      <c r="I96" s="63">
        <f t="shared" si="7"/>
        <v>59.351609380073469</v>
      </c>
      <c r="J96" s="46">
        <f t="shared" si="8"/>
        <v>100</v>
      </c>
      <c r="K96" s="63">
        <f>'timberland 2017'!B103/1000</f>
        <v>140.74700000000001</v>
      </c>
      <c r="L96" s="63">
        <f>'FIDO Report 2015'!D96/1000</f>
        <v>39.659900820133274</v>
      </c>
      <c r="M96" s="63">
        <f>'FIDO Report 2015'!E96/1000</f>
        <v>29.199106506318</v>
      </c>
      <c r="N96" s="77" t="s">
        <v>358</v>
      </c>
      <c r="O96" s="63">
        <f>'FIDO Report 2015'!H96/1000</f>
        <v>34.41924041602983</v>
      </c>
      <c r="P96" s="63">
        <f>'FIDO Report 2015'!I96/1000</f>
        <v>33.566377428483435</v>
      </c>
      <c r="Q96" s="63">
        <f>'harvest 2017'!S103/1000</f>
        <v>19.933</v>
      </c>
    </row>
    <row r="97" spans="1:17">
      <c r="A97" t="s">
        <v>89</v>
      </c>
      <c r="B97" s="46">
        <f t="shared" si="5"/>
        <v>602.52699999999993</v>
      </c>
      <c r="C97" s="46">
        <f t="shared" si="9"/>
        <v>15</v>
      </c>
      <c r="D97" s="46">
        <f>'2015 Gazetteer'!G94</f>
        <v>516.32899999999995</v>
      </c>
      <c r="E97" s="46">
        <f>'2015 Gazetteer'!H94</f>
        <v>86.197999999999993</v>
      </c>
      <c r="F97" s="52">
        <f>'maj land use 2017'!B104/1000</f>
        <v>409.02100000000002</v>
      </c>
      <c r="G97" s="63">
        <f>'forest land 2017'!B104/1000</f>
        <v>224.35300000000001</v>
      </c>
      <c r="H97" s="46">
        <f t="shared" si="6"/>
        <v>29</v>
      </c>
      <c r="I97" s="63">
        <f t="shared" si="7"/>
        <v>54.851217908126969</v>
      </c>
      <c r="J97" s="46">
        <f t="shared" si="8"/>
        <v>112</v>
      </c>
      <c r="K97" s="63">
        <f>'timberland 2017'!B104/1000</f>
        <v>224.35300000000001</v>
      </c>
      <c r="L97" s="63">
        <f>'FIDO Report 2015'!D97/1000</f>
        <v>64.436517941539705</v>
      </c>
      <c r="M97" s="63">
        <f>'FIDO Report 2015'!E97/1000</f>
        <v>72.360573892121067</v>
      </c>
      <c r="N97" s="63">
        <f>'FIDO Report 2015'!G97/1000</f>
        <v>23.202252964182197</v>
      </c>
      <c r="O97" s="63">
        <f>'FIDO Report 2015'!H97/1000</f>
        <v>22.37994526424627</v>
      </c>
      <c r="P97" s="63">
        <f>'FIDO Report 2015'!I97/1000</f>
        <v>40.531879649727742</v>
      </c>
      <c r="Q97" s="63">
        <f>'harvest 2017'!S104/1000</f>
        <v>49.360999999999997</v>
      </c>
    </row>
    <row r="98" spans="1:17">
      <c r="A98" t="s">
        <v>90</v>
      </c>
      <c r="B98" s="46">
        <f t="shared" si="5"/>
        <v>257.298</v>
      </c>
      <c r="C98" s="46">
        <f t="shared" si="9"/>
        <v>118</v>
      </c>
      <c r="D98" s="46">
        <f>'2015 Gazetteer'!G95</f>
        <v>210.38</v>
      </c>
      <c r="E98" s="46">
        <f>'2015 Gazetteer'!H95</f>
        <v>46.917999999999999</v>
      </c>
      <c r="F98" s="52">
        <f>'maj land use 2017'!B105/1000</f>
        <v>148.80699999999999</v>
      </c>
      <c r="G98" s="63">
        <f>'forest land 2017'!B105/1000</f>
        <v>114.09699999999999</v>
      </c>
      <c r="H98" s="46">
        <f t="shared" si="6"/>
        <v>101</v>
      </c>
      <c r="I98" s="63">
        <f t="shared" si="7"/>
        <v>76.674484399255419</v>
      </c>
      <c r="J98" s="46">
        <f t="shared" si="8"/>
        <v>45</v>
      </c>
      <c r="K98" s="63">
        <f>'timberland 2017'!B105/1000</f>
        <v>114.09699999999999</v>
      </c>
      <c r="L98" s="77" t="s">
        <v>358</v>
      </c>
      <c r="M98" s="63">
        <f>'FIDO Report 2015'!E98/1000</f>
        <v>54.858064788834675</v>
      </c>
      <c r="N98" s="63">
        <f>'FIDO Report 2015'!G98/1000</f>
        <v>13.114730156674316</v>
      </c>
      <c r="O98" s="63">
        <f>'FIDO Report 2015'!H98/1000</f>
        <v>40.36906098382071</v>
      </c>
      <c r="P98" s="63">
        <f>'FIDO Report 2015'!I98/1000</f>
        <v>4.2981342300140621</v>
      </c>
      <c r="Q98" s="63">
        <f>'harvest 2017'!S105/1000</f>
        <v>21.315000000000001</v>
      </c>
    </row>
    <row r="99" spans="1:17">
      <c r="A99" t="s">
        <v>91</v>
      </c>
      <c r="B99" s="46">
        <f t="shared" si="5"/>
        <v>403.81400000000002</v>
      </c>
      <c r="C99" s="46">
        <f t="shared" si="9"/>
        <v>58</v>
      </c>
      <c r="D99" s="46">
        <f>'2015 Gazetteer'!G96</f>
        <v>400.42500000000001</v>
      </c>
      <c r="E99" s="46">
        <f>'2015 Gazetteer'!H96</f>
        <v>3.3889999999999998</v>
      </c>
      <c r="F99" s="52">
        <f>'maj land use 2017'!B106/1000</f>
        <v>252.82</v>
      </c>
      <c r="G99" s="63">
        <f>'forest land 2017'!B106/1000</f>
        <v>234.37799999999999</v>
      </c>
      <c r="H99" s="46">
        <f t="shared" si="6"/>
        <v>26</v>
      </c>
      <c r="I99" s="63">
        <f t="shared" si="7"/>
        <v>92.705482161221425</v>
      </c>
      <c r="J99" s="46">
        <f t="shared" si="8"/>
        <v>5</v>
      </c>
      <c r="K99" s="63">
        <f>'timberland 2017'!B106/1000</f>
        <v>234.37799999999999</v>
      </c>
      <c r="L99" s="63">
        <f>'FIDO Report 2015'!D99/1000</f>
        <v>40.561934451247787</v>
      </c>
      <c r="M99" s="63">
        <f>'FIDO Report 2015'!E99/1000</f>
        <v>70.198007021988701</v>
      </c>
      <c r="N99" s="63">
        <f>'FIDO Report 2015'!G99/1000</f>
        <v>14.552504183449006</v>
      </c>
      <c r="O99" s="63">
        <f>'FIDO Report 2015'!H99/1000</f>
        <v>15.187108529093818</v>
      </c>
      <c r="P99" s="63">
        <f>'FIDO Report 2015'!I99/1000</f>
        <v>88.111899681571003</v>
      </c>
      <c r="Q99" s="63">
        <f>'harvest 2017'!S106/1000</f>
        <v>42.588999999999999</v>
      </c>
    </row>
    <row r="100" spans="1:17">
      <c r="A100" t="s">
        <v>92</v>
      </c>
      <c r="B100" s="46">
        <f t="shared" si="5"/>
        <v>510.57599999999996</v>
      </c>
      <c r="C100" s="46">
        <f t="shared" si="9"/>
        <v>27</v>
      </c>
      <c r="D100" s="46">
        <f>'2015 Gazetteer'!G97</f>
        <v>496.08699999999999</v>
      </c>
      <c r="E100" s="46">
        <f>'2015 Gazetteer'!H97</f>
        <v>14.489000000000001</v>
      </c>
      <c r="F100" s="52">
        <f>'maj land use 2017'!B107/1000</f>
        <v>320.04599999999999</v>
      </c>
      <c r="G100" s="63">
        <f>'forest land 2017'!B107/1000</f>
        <v>203.96299999999999</v>
      </c>
      <c r="H100" s="46">
        <f t="shared" si="6"/>
        <v>35</v>
      </c>
      <c r="I100" s="63">
        <f t="shared" si="7"/>
        <v>63.729276416515127</v>
      </c>
      <c r="J100" s="46">
        <f t="shared" si="8"/>
        <v>82</v>
      </c>
      <c r="K100" s="63">
        <f>'timberland 2017'!B107/1000</f>
        <v>203.96299999999999</v>
      </c>
      <c r="L100" s="63">
        <f>'FIDO Report 2015'!D100/1000</f>
        <v>81.057529994595427</v>
      </c>
      <c r="M100" s="63">
        <f>'FIDO Report 2015'!E100/1000</f>
        <v>25.67608177865149</v>
      </c>
      <c r="N100" s="63">
        <f>'FIDO Report 2015'!G100/1000</f>
        <v>32.374341373719922</v>
      </c>
      <c r="O100" s="63">
        <f>'FIDO Report 2015'!H100/1000</f>
        <v>12.329941305752877</v>
      </c>
      <c r="P100" s="63">
        <f>'FIDO Report 2015'!I100/1000</f>
        <v>50.653454780430181</v>
      </c>
      <c r="Q100" s="63">
        <f>'harvest 2017'!S107/1000</f>
        <v>17.393000000000001</v>
      </c>
    </row>
    <row r="101" spans="1:17">
      <c r="A101" t="s">
        <v>93</v>
      </c>
      <c r="B101" s="46">
        <f t="shared" si="5"/>
        <v>284.197</v>
      </c>
      <c r="C101" s="46">
        <f t="shared" si="9"/>
        <v>106</v>
      </c>
      <c r="D101" s="46">
        <f>'2015 Gazetteer'!G98</f>
        <v>282.93299999999999</v>
      </c>
      <c r="E101" s="46">
        <f>'2015 Gazetteer'!H98</f>
        <v>1.264</v>
      </c>
      <c r="F101" s="52">
        <f>'maj land use 2017'!B108/1000</f>
        <v>175.523</v>
      </c>
      <c r="G101" s="63">
        <f>'forest land 2017'!B108/1000</f>
        <v>147.446</v>
      </c>
      <c r="H101" s="46">
        <f t="shared" si="6"/>
        <v>75</v>
      </c>
      <c r="I101" s="63">
        <f t="shared" si="7"/>
        <v>84.003805769044519</v>
      </c>
      <c r="J101" s="46">
        <f t="shared" si="8"/>
        <v>20</v>
      </c>
      <c r="K101" s="63">
        <f>'timberland 2017'!B108/1000</f>
        <v>137.084</v>
      </c>
      <c r="L101" s="77" t="s">
        <v>358</v>
      </c>
      <c r="M101" s="63">
        <f>'FIDO Report 2015'!E101/1000</f>
        <v>18.195763897631533</v>
      </c>
      <c r="N101" s="63">
        <f>'FIDO Report 2015'!G101/1000</f>
        <v>22.806420408731121</v>
      </c>
      <c r="O101" s="63">
        <f>'FIDO Report 2015'!H101/1000</f>
        <v>104.37156280932074</v>
      </c>
      <c r="P101" s="77" t="s">
        <v>358</v>
      </c>
      <c r="Q101" s="63">
        <f>'harvest 2017'!S108/1000</f>
        <v>4.2930000000000001</v>
      </c>
    </row>
    <row r="102" spans="1:17">
      <c r="A102" t="s">
        <v>94</v>
      </c>
      <c r="B102" s="46">
        <f t="shared" si="5"/>
        <v>266.38400000000001</v>
      </c>
      <c r="C102" s="46">
        <f t="shared" si="9"/>
        <v>117</v>
      </c>
      <c r="D102" s="46">
        <f>'2015 Gazetteer'!G99</f>
        <v>257.459</v>
      </c>
      <c r="E102" s="46">
        <f>'2015 Gazetteer'!H99</f>
        <v>8.9250000000000007</v>
      </c>
      <c r="F102" s="52">
        <f>'maj land use 2017'!B109/1000</f>
        <v>166.86600000000001</v>
      </c>
      <c r="G102" s="63">
        <f>'forest land 2017'!B109/1000</f>
        <v>117.548</v>
      </c>
      <c r="H102" s="46">
        <f t="shared" si="6"/>
        <v>97</v>
      </c>
      <c r="I102" s="63">
        <f t="shared" si="7"/>
        <v>70.444548320209023</v>
      </c>
      <c r="J102" s="46">
        <f t="shared" si="8"/>
        <v>59</v>
      </c>
      <c r="K102" s="63">
        <f>'timberland 2017'!B109/1000</f>
        <v>117.548</v>
      </c>
      <c r="L102" s="63">
        <f>'FIDO Report 2015'!D102/1000</f>
        <v>1.5073368142251675</v>
      </c>
      <c r="M102" s="63">
        <f>'FIDO Report 2015'!E102/1000</f>
        <v>72.138824664282083</v>
      </c>
      <c r="N102" s="63">
        <f>'FIDO Report 2015'!G102/1000</f>
        <v>2.914384479260959</v>
      </c>
      <c r="O102" s="63">
        <f>'FIDO Report 2015'!H102/1000</f>
        <v>24.882367298899474</v>
      </c>
      <c r="P102" s="63">
        <f>'FIDO Report 2015'!I102/1000</f>
        <v>14.64834791586703</v>
      </c>
      <c r="Q102" s="63">
        <f>'harvest 2017'!S109/1000</f>
        <v>16.498000000000001</v>
      </c>
    </row>
    <row r="103" spans="1:17">
      <c r="A103" t="s">
        <v>95</v>
      </c>
      <c r="B103" s="46">
        <f t="shared" si="5"/>
        <v>573.89400000000001</v>
      </c>
      <c r="C103" s="46">
        <f t="shared" si="9"/>
        <v>18</v>
      </c>
      <c r="D103" s="46">
        <f>'2015 Gazetteer'!G100</f>
        <v>424.346</v>
      </c>
      <c r="E103" s="46">
        <f>'2015 Gazetteer'!H100</f>
        <v>149.548</v>
      </c>
      <c r="F103" s="52">
        <f>'maj land use 2017'!B110/1000</f>
        <v>344.93099999999998</v>
      </c>
      <c r="G103" s="63">
        <f>'forest land 2017'!B110/1000</f>
        <v>163.68100000000001</v>
      </c>
      <c r="H103" s="46">
        <f t="shared" si="6"/>
        <v>62</v>
      </c>
      <c r="I103" s="63">
        <f t="shared" si="7"/>
        <v>47.453258767695573</v>
      </c>
      <c r="J103" s="46">
        <f t="shared" si="8"/>
        <v>129</v>
      </c>
      <c r="K103" s="63">
        <f>'timberland 2017'!B110/1000</f>
        <v>162.19</v>
      </c>
      <c r="L103" s="63">
        <f>'FIDO Report 2015'!D103/1000</f>
        <v>18.458368503079903</v>
      </c>
      <c r="M103" s="63">
        <f>'FIDO Report 2015'!E103/1000</f>
        <v>38.699128892855704</v>
      </c>
      <c r="N103" s="63">
        <f>'FIDO Report 2015'!G103/1000</f>
        <v>25.901347436200407</v>
      </c>
      <c r="O103" s="63">
        <f>'FIDO Report 2015'!H103/1000</f>
        <v>17.355290583091378</v>
      </c>
      <c r="P103" s="63">
        <f>'FIDO Report 2015'!I103/1000</f>
        <v>50.242771204706813</v>
      </c>
      <c r="Q103" s="63">
        <f>'harvest 2017'!S110/1000</f>
        <v>41.865000000000002</v>
      </c>
    </row>
    <row r="104" spans="1:17">
      <c r="A104" t="s">
        <v>96</v>
      </c>
      <c r="B104" s="46">
        <f t="shared" si="5"/>
        <v>405.99099999999999</v>
      </c>
      <c r="C104" s="46">
        <f t="shared" si="9"/>
        <v>57</v>
      </c>
      <c r="D104" s="46">
        <f>'2015 Gazetteer'!G101</f>
        <v>400.64</v>
      </c>
      <c r="E104" s="46">
        <f>'2015 Gazetteer'!H101</f>
        <v>5.351</v>
      </c>
      <c r="F104" s="52">
        <f>'maj land use 2017'!B111/1000</f>
        <v>245.96700000000001</v>
      </c>
      <c r="G104" s="63">
        <f>'forest land 2017'!B111/1000</f>
        <v>148.14500000000001</v>
      </c>
      <c r="H104" s="46">
        <f t="shared" si="6"/>
        <v>74</v>
      </c>
      <c r="I104" s="63">
        <f t="shared" si="7"/>
        <v>60.229624299194604</v>
      </c>
      <c r="J104" s="46">
        <f t="shared" si="8"/>
        <v>96</v>
      </c>
      <c r="K104" s="63">
        <f>'timberland 2017'!B111/1000</f>
        <v>148.14500000000001</v>
      </c>
      <c r="L104" s="63">
        <f>'FIDO Report 2015'!D104/1000</f>
        <v>5.9083786079032654</v>
      </c>
      <c r="M104" s="63">
        <f>'FIDO Report 2015'!E104/1000</f>
        <v>46.561777668969228</v>
      </c>
      <c r="N104" s="63">
        <f>'FIDO Report 2015'!G104/1000</f>
        <v>2.9452478108963329</v>
      </c>
      <c r="O104" s="63">
        <f>'FIDO Report 2015'!H104/1000</f>
        <v>42.784091249016299</v>
      </c>
      <c r="P104" s="63">
        <f>'FIDO Report 2015'!I104/1000</f>
        <v>34.748257630882613</v>
      </c>
      <c r="Q104" s="63">
        <f>'harvest 2017'!S111/1000</f>
        <v>39.185000000000002</v>
      </c>
    </row>
    <row r="105" spans="1:17">
      <c r="A105" t="s">
        <v>97</v>
      </c>
      <c r="B105" s="46">
        <f t="shared" si="5"/>
        <v>285.58800000000002</v>
      </c>
      <c r="C105" s="46">
        <f t="shared" si="9"/>
        <v>105</v>
      </c>
      <c r="D105" s="46">
        <f>'2015 Gazetteer'!G102</f>
        <v>282.31200000000001</v>
      </c>
      <c r="E105" s="46">
        <f>'2015 Gazetteer'!H102</f>
        <v>3.2759999999999998</v>
      </c>
      <c r="F105" s="52">
        <f>'maj land use 2017'!B112/1000</f>
        <v>182.13300000000001</v>
      </c>
      <c r="G105" s="63">
        <f>'forest land 2017'!B112/1000</f>
        <v>88.668000000000006</v>
      </c>
      <c r="H105" s="46">
        <f t="shared" si="6"/>
        <v>123</v>
      </c>
      <c r="I105" s="63">
        <f t="shared" si="7"/>
        <v>48.683105203340418</v>
      </c>
      <c r="J105" s="46">
        <f t="shared" si="8"/>
        <v>126</v>
      </c>
      <c r="K105" s="63">
        <f>'timberland 2017'!B112/1000</f>
        <v>88.668000000000006</v>
      </c>
      <c r="L105" s="77" t="s">
        <v>358</v>
      </c>
      <c r="M105" s="63">
        <f>'FIDO Report 2015'!E105/1000</f>
        <v>24.894751616730609</v>
      </c>
      <c r="N105" s="63">
        <f>'FIDO Report 2015'!G105/1000</f>
        <v>1.8956473453229923</v>
      </c>
      <c r="O105" s="63">
        <f>'FIDO Report 2015'!H105/1000</f>
        <v>56.029190158967445</v>
      </c>
      <c r="P105" s="77" t="s">
        <v>358</v>
      </c>
      <c r="Q105" s="63">
        <f>'harvest 2017'!S112/1000</f>
        <v>20.617000000000001</v>
      </c>
    </row>
    <row r="106" spans="1:17">
      <c r="A106" t="s">
        <v>98</v>
      </c>
      <c r="B106" s="46">
        <f t="shared" si="5"/>
        <v>367.48</v>
      </c>
      <c r="C106" s="46">
        <f t="shared" si="9"/>
        <v>71</v>
      </c>
      <c r="D106" s="46">
        <f>'2015 Gazetteer'!G103</f>
        <v>366.01600000000002</v>
      </c>
      <c r="E106" s="46">
        <f>'2015 Gazetteer'!H103</f>
        <v>1.464</v>
      </c>
      <c r="F106" s="52">
        <f>'maj land use 2017'!B113/1000</f>
        <v>225.93799999999999</v>
      </c>
      <c r="G106" s="63">
        <f>'forest land 2017'!B113/1000</f>
        <v>175.80500000000001</v>
      </c>
      <c r="H106" s="46">
        <f t="shared" si="6"/>
        <v>54</v>
      </c>
      <c r="I106" s="63">
        <f t="shared" si="7"/>
        <v>77.811169435862951</v>
      </c>
      <c r="J106" s="46">
        <f t="shared" si="8"/>
        <v>41</v>
      </c>
      <c r="K106" s="63">
        <f>'timberland 2017'!B113/1000</f>
        <v>175.80500000000001</v>
      </c>
      <c r="L106" s="77" t="s">
        <v>358</v>
      </c>
      <c r="M106" s="63">
        <f>'FIDO Report 2015'!E106/1000</f>
        <v>87.928025916482014</v>
      </c>
      <c r="N106" s="63">
        <f>'FIDO Report 2015'!G106/1000</f>
        <v>23.075492644349307</v>
      </c>
      <c r="O106" s="63">
        <f>'FIDO Report 2015'!H106/1000</f>
        <v>49.431502818543819</v>
      </c>
      <c r="P106" s="63">
        <f>'FIDO Report 2015'!I106/1000</f>
        <v>15.369932351380642</v>
      </c>
      <c r="Q106" s="63">
        <f>'harvest 2017'!S113/1000</f>
        <v>37.575000000000003</v>
      </c>
    </row>
    <row r="107" spans="1:17">
      <c r="A107" t="s">
        <v>99</v>
      </c>
      <c r="B107" s="46">
        <f t="shared" si="5"/>
        <v>505.40600000000001</v>
      </c>
      <c r="C107" s="46">
        <f t="shared" si="9"/>
        <v>28</v>
      </c>
      <c r="D107" s="46">
        <f>'2015 Gazetteer'!G104</f>
        <v>501.22300000000001</v>
      </c>
      <c r="E107" s="46">
        <f>'2015 Gazetteer'!H104</f>
        <v>4.1829999999999998</v>
      </c>
      <c r="F107" s="52">
        <f>'maj land use 2017'!B114/1000</f>
        <v>326.57400000000001</v>
      </c>
      <c r="G107" s="63">
        <f>'forest land 2017'!B114/1000</f>
        <v>265.53800000000001</v>
      </c>
      <c r="H107" s="46">
        <f t="shared" si="6"/>
        <v>14</v>
      </c>
      <c r="I107" s="63">
        <f t="shared" si="7"/>
        <v>81.310208406058052</v>
      </c>
      <c r="J107" s="46">
        <f t="shared" si="8"/>
        <v>25</v>
      </c>
      <c r="K107" s="63">
        <f>'timberland 2017'!B114/1000</f>
        <v>265.53800000000001</v>
      </c>
      <c r="L107" s="77" t="s">
        <v>358</v>
      </c>
      <c r="M107" s="63">
        <f>'FIDO Report 2015'!E107/1000</f>
        <v>127.09005504317203</v>
      </c>
      <c r="N107" s="63">
        <f>'FIDO Report 2015'!G107/1000</f>
        <v>37.245605654429362</v>
      </c>
      <c r="O107" s="63">
        <f>'FIDO Report 2015'!H107/1000</f>
        <v>69.221961325108083</v>
      </c>
      <c r="P107" s="63">
        <f>'FIDO Report 2015'!I107/1000</f>
        <v>18.477173513550433</v>
      </c>
      <c r="Q107" s="63">
        <f>'harvest 2017'!S114/1000</f>
        <v>54.648000000000003</v>
      </c>
    </row>
    <row r="108" spans="1:17">
      <c r="A108" t="s">
        <v>100</v>
      </c>
      <c r="B108" s="46">
        <f t="shared" si="5"/>
        <v>283.66300000000001</v>
      </c>
      <c r="C108" s="46">
        <f t="shared" si="9"/>
        <v>107</v>
      </c>
      <c r="D108" s="46">
        <f>'2015 Gazetteer'!G105</f>
        <v>282.42099999999999</v>
      </c>
      <c r="E108" s="46">
        <f>'2015 Gazetteer'!H105</f>
        <v>1.242</v>
      </c>
      <c r="F108" s="52">
        <f>'maj land use 2017'!B115/1000</f>
        <v>190.60400000000001</v>
      </c>
      <c r="G108" s="63">
        <f>'forest land 2017'!B115/1000</f>
        <v>77.103999999999999</v>
      </c>
      <c r="H108" s="46">
        <f t="shared" si="6"/>
        <v>142</v>
      </c>
      <c r="I108" s="63">
        <f t="shared" si="7"/>
        <v>40.452456401754425</v>
      </c>
      <c r="J108" s="46">
        <f t="shared" si="8"/>
        <v>146</v>
      </c>
      <c r="K108" s="63">
        <f>'timberland 2017'!B115/1000</f>
        <v>77.103999999999999</v>
      </c>
      <c r="L108" s="63">
        <f>'FIDO Report 2015'!D108/1000</f>
        <v>21.619502132011387</v>
      </c>
      <c r="M108" s="63">
        <f>'FIDO Report 2015'!E108/1000</f>
        <v>6.2303870809120045</v>
      </c>
      <c r="N108" s="63">
        <f>'FIDO Report 2015'!G108/1000</f>
        <v>12.19922378199907</v>
      </c>
      <c r="O108" s="63">
        <f>'FIDO Report 2015'!H108/1000</f>
        <v>12.19922378199907</v>
      </c>
      <c r="P108" s="63">
        <f>'FIDO Report 2015'!I108/1000</f>
        <v>24.856160728691783</v>
      </c>
      <c r="Q108" s="63">
        <f>'harvest 2017'!S115/1000</f>
        <v>9.8780000000000001</v>
      </c>
    </row>
    <row r="109" spans="1:17">
      <c r="A109" t="s">
        <v>101</v>
      </c>
      <c r="B109" s="46">
        <f t="shared" si="5"/>
        <v>513.82400000000007</v>
      </c>
      <c r="C109" s="46">
        <f t="shared" si="9"/>
        <v>25</v>
      </c>
      <c r="D109" s="46">
        <f>'2015 Gazetteer'!G106</f>
        <v>512.08500000000004</v>
      </c>
      <c r="E109" s="46">
        <f>'2015 Gazetteer'!H106</f>
        <v>1.7390000000000001</v>
      </c>
      <c r="F109" s="52">
        <f>'maj land use 2017'!B116/1000</f>
        <v>333.18799999999999</v>
      </c>
      <c r="G109" s="63">
        <f>'forest land 2017'!B116/1000</f>
        <v>133.92599999999999</v>
      </c>
      <c r="H109" s="46">
        <f t="shared" si="6"/>
        <v>86</v>
      </c>
      <c r="I109" s="63">
        <f t="shared" si="7"/>
        <v>40.195325161770526</v>
      </c>
      <c r="J109" s="46">
        <f t="shared" si="8"/>
        <v>147</v>
      </c>
      <c r="K109" s="63">
        <f>'timberland 2017'!B116/1000</f>
        <v>133.92599999999999</v>
      </c>
      <c r="L109" s="63">
        <f>'FIDO Report 2015'!D109/1000</f>
        <v>55.599501975816501</v>
      </c>
      <c r="M109" s="63">
        <f>'FIDO Report 2015'!E109/1000</f>
        <v>22.886143435550505</v>
      </c>
      <c r="N109" s="63">
        <f>'FIDO Report 2015'!G109/1000</f>
        <v>10.883801503024143</v>
      </c>
      <c r="O109" s="63">
        <f>'FIDO Report 2015'!H109/1000</f>
        <v>21.088630525231942</v>
      </c>
      <c r="P109" s="63">
        <f>'FIDO Report 2015'!I109/1000</f>
        <v>23.468358665513566</v>
      </c>
      <c r="Q109" s="63">
        <f>'harvest 2017'!S116/1000</f>
        <v>39.496000000000002</v>
      </c>
    </row>
    <row r="110" spans="1:17">
      <c r="A110" t="s">
        <v>102</v>
      </c>
      <c r="B110" s="46">
        <f t="shared" si="5"/>
        <v>398.27000000000004</v>
      </c>
      <c r="C110" s="46">
        <f t="shared" si="9"/>
        <v>59</v>
      </c>
      <c r="D110" s="46">
        <f>'2015 Gazetteer'!G107</f>
        <v>396.10700000000003</v>
      </c>
      <c r="E110" s="46">
        <f>'2015 Gazetteer'!H107</f>
        <v>2.1629999999999998</v>
      </c>
      <c r="F110" s="52">
        <f>'maj land use 2017'!B117/1000</f>
        <v>258.935</v>
      </c>
      <c r="G110" s="63">
        <f>'forest land 2017'!B117/1000</f>
        <v>182.18100000000001</v>
      </c>
      <c r="H110" s="46">
        <f t="shared" si="6"/>
        <v>50</v>
      </c>
      <c r="I110" s="63">
        <f t="shared" si="7"/>
        <v>70.357811806051714</v>
      </c>
      <c r="J110" s="46">
        <f t="shared" si="8"/>
        <v>60</v>
      </c>
      <c r="K110" s="63">
        <f>'timberland 2017'!B117/1000</f>
        <v>182.18100000000001</v>
      </c>
      <c r="L110" s="77" t="s">
        <v>358</v>
      </c>
      <c r="M110" s="63">
        <f>'FIDO Report 2015'!E110/1000</f>
        <v>91.446515210457491</v>
      </c>
      <c r="N110" s="63">
        <f>'FIDO Report 2015'!G110/1000</f>
        <v>13.114730156674316</v>
      </c>
      <c r="O110" s="63">
        <f>'FIDO Report 2015'!H110/1000</f>
        <v>65.96212440461882</v>
      </c>
      <c r="P110" s="63">
        <f>'FIDO Report 2015'!I110/1000</f>
        <v>5.828768958521918</v>
      </c>
      <c r="Q110" s="63">
        <f>'harvest 2017'!S117/1000</f>
        <v>45.11</v>
      </c>
    </row>
    <row r="111" spans="1:17">
      <c r="A111" t="s">
        <v>103</v>
      </c>
      <c r="B111" s="46">
        <f t="shared" si="5"/>
        <v>244.69300000000001</v>
      </c>
      <c r="C111" s="46">
        <f t="shared" si="9"/>
        <v>127</v>
      </c>
      <c r="D111" s="46">
        <f>'2015 Gazetteer'!G108</f>
        <v>239.52600000000001</v>
      </c>
      <c r="E111" s="46">
        <f>'2015 Gazetteer'!H108</f>
        <v>5.1669999999999998</v>
      </c>
      <c r="F111" s="52">
        <f>'maj land use 2017'!B118/1000</f>
        <v>171.506</v>
      </c>
      <c r="G111" s="63">
        <f>'forest land 2017'!B118/1000</f>
        <v>137.876</v>
      </c>
      <c r="H111" s="46">
        <f t="shared" si="6"/>
        <v>83</v>
      </c>
      <c r="I111" s="63">
        <f t="shared" si="7"/>
        <v>80.391356570615613</v>
      </c>
      <c r="J111" s="46">
        <f t="shared" si="8"/>
        <v>27</v>
      </c>
      <c r="K111" s="63">
        <f>'timberland 2017'!B118/1000</f>
        <v>137.876</v>
      </c>
      <c r="L111" s="63">
        <f>'FIDO Report 2015'!D111/1000</f>
        <v>52.285551889270998</v>
      </c>
      <c r="M111" s="63">
        <f>'FIDO Report 2015'!E111/1000</f>
        <v>15.9914532408726</v>
      </c>
      <c r="N111" s="63">
        <f>'FIDO Report 2015'!G111/1000</f>
        <v>8.8247022802585953</v>
      </c>
      <c r="O111" s="63">
        <f>'FIDO Report 2015'!H111/1000</f>
        <v>19.780850246737153</v>
      </c>
      <c r="P111" s="63">
        <f>'FIDO Report 2015'!I111/1000</f>
        <v>38.108440460939384</v>
      </c>
      <c r="Q111" s="63">
        <f>'harvest 2017'!S118/1000</f>
        <v>30.844000000000001</v>
      </c>
    </row>
    <row r="112" spans="1:17">
      <c r="A112" t="s">
        <v>104</v>
      </c>
      <c r="B112" s="46">
        <f t="shared" si="5"/>
        <v>354.62099999999998</v>
      </c>
      <c r="C112" s="46">
        <f t="shared" si="9"/>
        <v>77</v>
      </c>
      <c r="D112" s="46">
        <f>'2015 Gazetteer'!G109</f>
        <v>347.35599999999999</v>
      </c>
      <c r="E112" s="46">
        <f>'2015 Gazetteer'!H109</f>
        <v>7.2649999999999997</v>
      </c>
      <c r="F112" s="52">
        <f>'maj land use 2017'!B119/1000</f>
        <v>227.251</v>
      </c>
      <c r="G112" s="63">
        <f>'forest land 2017'!B119/1000</f>
        <v>160.648</v>
      </c>
      <c r="H112" s="46">
        <f t="shared" si="6"/>
        <v>63</v>
      </c>
      <c r="I112" s="63">
        <f t="shared" si="7"/>
        <v>70.691878143550525</v>
      </c>
      <c r="J112" s="46">
        <f t="shared" si="8"/>
        <v>57</v>
      </c>
      <c r="K112" s="63">
        <f>'timberland 2017'!B119/1000</f>
        <v>160.648</v>
      </c>
      <c r="L112" s="77" t="s">
        <v>358</v>
      </c>
      <c r="M112" s="63">
        <f>'FIDO Report 2015'!E112/1000</f>
        <v>66.175048902611579</v>
      </c>
      <c r="N112" s="63">
        <f>'FIDO Report 2015'!G112/1000</f>
        <v>27.88723085135786</v>
      </c>
      <c r="O112" s="63">
        <f>'FIDO Report 2015'!H112/1000</f>
        <v>53.471370982082867</v>
      </c>
      <c r="P112" s="63">
        <f>'FIDO Report 2015'!I112/1000</f>
        <v>7.285961198152398</v>
      </c>
      <c r="Q112" s="63">
        <f>'harvest 2017'!S119/1000</f>
        <v>26.146000000000001</v>
      </c>
    </row>
    <row r="113" spans="1:17">
      <c r="A113" t="s">
        <v>105</v>
      </c>
      <c r="B113" s="46">
        <f t="shared" si="5"/>
        <v>346.71900000000005</v>
      </c>
      <c r="C113" s="46">
        <f t="shared" si="9"/>
        <v>80</v>
      </c>
      <c r="D113" s="46">
        <f>'2015 Gazetteer'!G110</f>
        <v>344.51100000000002</v>
      </c>
      <c r="E113" s="46">
        <f>'2015 Gazetteer'!H110</f>
        <v>2.2080000000000002</v>
      </c>
      <c r="F113" s="52">
        <f>'maj land use 2017'!B120/1000</f>
        <v>222.935</v>
      </c>
      <c r="G113" s="63">
        <f>'forest land 2017'!B120/1000</f>
        <v>146.5</v>
      </c>
      <c r="H113" s="46">
        <f t="shared" si="6"/>
        <v>76</v>
      </c>
      <c r="I113" s="63">
        <f t="shared" si="7"/>
        <v>65.714221634108597</v>
      </c>
      <c r="J113" s="46">
        <f t="shared" si="8"/>
        <v>77</v>
      </c>
      <c r="K113" s="63">
        <f>'timberland 2017'!B120/1000</f>
        <v>138.21299999999999</v>
      </c>
      <c r="L113" s="77" t="s">
        <v>358</v>
      </c>
      <c r="M113" s="63">
        <f>'FIDO Report 2015'!E113/1000</f>
        <v>52.143932414503091</v>
      </c>
      <c r="N113" s="63">
        <f>'FIDO Report 2015'!G113/1000</f>
        <v>16.206782585702474</v>
      </c>
      <c r="O113" s="63">
        <f>'FIDO Report 2015'!H113/1000</f>
        <v>70.10004416110182</v>
      </c>
      <c r="P113" s="77" t="s">
        <v>358</v>
      </c>
      <c r="Q113" s="63">
        <f>'harvest 2017'!S120/1000</f>
        <v>16.72</v>
      </c>
    </row>
    <row r="114" spans="1:17">
      <c r="A114" t="s">
        <v>106</v>
      </c>
      <c r="B114" s="46">
        <f t="shared" si="5"/>
        <v>221.006</v>
      </c>
      <c r="C114" s="46">
        <f t="shared" si="9"/>
        <v>132</v>
      </c>
      <c r="D114" s="46">
        <f>'2015 Gazetteer'!G111</f>
        <v>216.422</v>
      </c>
      <c r="E114" s="46">
        <f>'2015 Gazetteer'!H111</f>
        <v>4.5839999999999996</v>
      </c>
      <c r="F114" s="52">
        <f>'maj land use 2017'!B121/1000</f>
        <v>127.2</v>
      </c>
      <c r="G114" s="63">
        <f>'forest land 2017'!B121/1000</f>
        <v>67.872</v>
      </c>
      <c r="H114" s="46">
        <f t="shared" si="6"/>
        <v>146</v>
      </c>
      <c r="I114" s="63">
        <f t="shared" si="7"/>
        <v>53.35849056603773</v>
      </c>
      <c r="J114" s="46">
        <f t="shared" si="8"/>
        <v>116</v>
      </c>
      <c r="K114" s="63">
        <f>'timberland 2017'!B121/1000</f>
        <v>67.872</v>
      </c>
      <c r="L114" s="77" t="s">
        <v>358</v>
      </c>
      <c r="M114" s="63">
        <f>'FIDO Report 2015'!E114/1000</f>
        <v>32.00246780153396</v>
      </c>
      <c r="N114" s="63">
        <f>'FIDO Report 2015'!G114/1000</f>
        <v>10.925796899028908</v>
      </c>
      <c r="O114" s="63">
        <f>'FIDO Report 2015'!H114/1000</f>
        <v>16.950098939151246</v>
      </c>
      <c r="P114" s="63">
        <f>'FIDO Report 2015'!I114/1000</f>
        <v>7.9937040614940758</v>
      </c>
      <c r="Q114" s="63">
        <f>'harvest 2017'!S121/1000</f>
        <v>11.794</v>
      </c>
    </row>
    <row r="115" spans="1:17">
      <c r="A115" t="s">
        <v>107</v>
      </c>
      <c r="B115" s="46">
        <f t="shared" si="5"/>
        <v>279.19799999999998</v>
      </c>
      <c r="C115" s="46">
        <f t="shared" si="9"/>
        <v>111</v>
      </c>
      <c r="D115" s="46">
        <f>'2015 Gazetteer'!G112</f>
        <v>272.19799999999998</v>
      </c>
      <c r="E115" s="46">
        <f>'2015 Gazetteer'!H112</f>
        <v>7</v>
      </c>
      <c r="F115" s="52">
        <f>'maj land use 2017'!B122/1000</f>
        <v>176.18100000000001</v>
      </c>
      <c r="G115" s="63">
        <f>'forest land 2017'!B122/1000</f>
        <v>77.424999999999997</v>
      </c>
      <c r="H115" s="46">
        <f t="shared" si="6"/>
        <v>140</v>
      </c>
      <c r="I115" s="63">
        <f t="shared" si="7"/>
        <v>43.946282516275872</v>
      </c>
      <c r="J115" s="46">
        <f t="shared" si="8"/>
        <v>139</v>
      </c>
      <c r="K115" s="63">
        <f>'timberland 2017'!B122/1000</f>
        <v>77.424999999999997</v>
      </c>
      <c r="L115" s="77" t="s">
        <v>358</v>
      </c>
      <c r="M115" s="63">
        <f>'FIDO Report 2015'!E115/1000</f>
        <v>20.338766772691233</v>
      </c>
      <c r="N115" s="63">
        <f>'FIDO Report 2015'!G115/1000</f>
        <v>17.466227881169704</v>
      </c>
      <c r="O115" s="63">
        <f>'FIDO Report 2015'!H115/1000</f>
        <v>32.171958327298626</v>
      </c>
      <c r="P115" s="77" t="s">
        <v>358</v>
      </c>
      <c r="Q115" s="63">
        <f>'harvest 2017'!S122/1000</f>
        <v>5.8490000000000002</v>
      </c>
    </row>
    <row r="116" spans="1:17">
      <c r="A116" t="s">
        <v>108</v>
      </c>
      <c r="B116" s="46">
        <f t="shared" si="5"/>
        <v>186.37300000000002</v>
      </c>
      <c r="C116" s="46">
        <f t="shared" si="9"/>
        <v>146</v>
      </c>
      <c r="D116" s="46">
        <f>'2015 Gazetteer'!G113</f>
        <v>184.32400000000001</v>
      </c>
      <c r="E116" s="46">
        <f>'2015 Gazetteer'!H113</f>
        <v>2.0489999999999999</v>
      </c>
      <c r="F116" s="52">
        <f>'maj land use 2017'!B123/1000</f>
        <v>109.474</v>
      </c>
      <c r="G116" s="63">
        <f>'forest land 2017'!B123/1000</f>
        <v>67.789000000000001</v>
      </c>
      <c r="H116" s="46">
        <f t="shared" si="6"/>
        <v>147</v>
      </c>
      <c r="I116" s="63">
        <f t="shared" si="7"/>
        <v>61.922465608272283</v>
      </c>
      <c r="J116" s="46">
        <f t="shared" si="8"/>
        <v>90</v>
      </c>
      <c r="K116" s="63">
        <f>'timberland 2017'!B123/1000</f>
        <v>67.789000000000001</v>
      </c>
      <c r="L116" s="77" t="s">
        <v>358</v>
      </c>
      <c r="M116" s="63">
        <f>'FIDO Report 2015'!E116/1000</f>
        <v>17.867598887173759</v>
      </c>
      <c r="N116" s="63">
        <f>'FIDO Report 2015'!G116/1000</f>
        <v>1.4621718721156012</v>
      </c>
      <c r="O116" s="63">
        <f>'FIDO Report 2015'!H116/1000</f>
        <v>45.465986172207721</v>
      </c>
      <c r="P116" s="77" t="s">
        <v>358</v>
      </c>
      <c r="Q116" s="63">
        <f>'harvest 2017'!S123/1000</f>
        <v>11.317</v>
      </c>
    </row>
    <row r="117" spans="1:17">
      <c r="A117" t="s">
        <v>109</v>
      </c>
      <c r="B117" s="46">
        <f t="shared" si="5"/>
        <v>442.03800000000001</v>
      </c>
      <c r="C117" s="46">
        <f t="shared" si="9"/>
        <v>49</v>
      </c>
      <c r="D117" s="46">
        <f>'2015 Gazetteer'!G114</f>
        <v>439.01100000000002</v>
      </c>
      <c r="E117" s="46">
        <f>'2015 Gazetteer'!H114</f>
        <v>3.0270000000000001</v>
      </c>
      <c r="F117" s="52">
        <f>'maj land use 2017'!B124/1000</f>
        <v>298.53899999999999</v>
      </c>
      <c r="G117" s="63">
        <f>'forest land 2017'!B124/1000</f>
        <v>238.64500000000001</v>
      </c>
      <c r="H117" s="46">
        <f t="shared" si="6"/>
        <v>22</v>
      </c>
      <c r="I117" s="63">
        <f t="shared" si="7"/>
        <v>79.937629589433882</v>
      </c>
      <c r="J117" s="46">
        <f t="shared" si="8"/>
        <v>31</v>
      </c>
      <c r="K117" s="63">
        <f>'timberland 2017'!B124/1000</f>
        <v>238.64500000000001</v>
      </c>
      <c r="L117" s="77" t="s">
        <v>358</v>
      </c>
      <c r="M117" s="63">
        <f>'FIDO Report 2015'!E117/1000</f>
        <v>104.96098983335489</v>
      </c>
      <c r="N117" s="63">
        <f>'FIDO Report 2015'!G117/1000</f>
        <v>27.317787353333319</v>
      </c>
      <c r="O117" s="63">
        <f>'FIDO Report 2015'!H117/1000</f>
        <v>86.747994145887631</v>
      </c>
      <c r="P117" s="63">
        <f>'FIDO Report 2015'!I117/1000</f>
        <v>5.8486874884624047</v>
      </c>
      <c r="Q117" s="63">
        <f>'harvest 2017'!S124/1000</f>
        <v>58.823999999999998</v>
      </c>
    </row>
    <row r="118" spans="1:17">
      <c r="A118" t="s">
        <v>110</v>
      </c>
      <c r="B118" s="46">
        <f t="shared" si="5"/>
        <v>314.34199999999998</v>
      </c>
      <c r="C118" s="46">
        <f t="shared" si="9"/>
        <v>94</v>
      </c>
      <c r="D118" s="46">
        <f>'2015 Gazetteer'!G115</f>
        <v>312.29199999999997</v>
      </c>
      <c r="E118" s="46">
        <f>'2015 Gazetteer'!H115</f>
        <v>2.0499999999999998</v>
      </c>
      <c r="F118" s="52">
        <f>'maj land use 2017'!B125/1000</f>
        <v>200.99600000000001</v>
      </c>
      <c r="G118" s="63">
        <f>'forest land 2017'!B125/1000</f>
        <v>117.85899999999999</v>
      </c>
      <c r="H118" s="46">
        <f t="shared" si="6"/>
        <v>96</v>
      </c>
      <c r="I118" s="63">
        <f t="shared" si="7"/>
        <v>58.637485323090999</v>
      </c>
      <c r="J118" s="46">
        <f t="shared" si="8"/>
        <v>103</v>
      </c>
      <c r="K118" s="63">
        <f>'timberland 2017'!B125/1000</f>
        <v>117.85899999999999</v>
      </c>
      <c r="L118" s="77" t="s">
        <v>358</v>
      </c>
      <c r="M118" s="63">
        <f>'FIDO Report 2015'!E118/1000</f>
        <v>54.024916094373765</v>
      </c>
      <c r="N118" s="63">
        <f>'FIDO Report 2015'!G118/1000</f>
        <v>19.343948928449748</v>
      </c>
      <c r="O118" s="63">
        <f>'FIDO Report 2015'!H118/1000</f>
        <v>44.490440623416475</v>
      </c>
      <c r="P118" s="77" t="s">
        <v>358</v>
      </c>
      <c r="Q118" s="63">
        <f>'harvest 2017'!S125/1000</f>
        <v>15.319000000000001</v>
      </c>
    </row>
    <row r="119" spans="1:17">
      <c r="A119" t="s">
        <v>111</v>
      </c>
      <c r="B119" s="46">
        <f t="shared" si="5"/>
        <v>151.29999999999998</v>
      </c>
      <c r="C119" s="46">
        <f t="shared" si="9"/>
        <v>155</v>
      </c>
      <c r="D119" s="46">
        <f>'2015 Gazetteer'!G116</f>
        <v>150.267</v>
      </c>
      <c r="E119" s="46">
        <f>'2015 Gazetteer'!H116</f>
        <v>1.0329999999999999</v>
      </c>
      <c r="F119" s="52">
        <f>'maj land use 2017'!B126/1000</f>
        <v>83.989000000000004</v>
      </c>
      <c r="G119" s="63">
        <f>'forest land 2017'!B126/1000</f>
        <v>35.755000000000003</v>
      </c>
      <c r="H119" s="46">
        <f t="shared" si="6"/>
        <v>154</v>
      </c>
      <c r="I119" s="63">
        <f t="shared" si="7"/>
        <v>42.571050970960485</v>
      </c>
      <c r="J119" s="46">
        <f t="shared" si="8"/>
        <v>141</v>
      </c>
      <c r="K119" s="63">
        <f>'timberland 2017'!B126/1000</f>
        <v>35.755000000000003</v>
      </c>
      <c r="L119" s="77" t="s">
        <v>358</v>
      </c>
      <c r="M119" s="63">
        <f>'FIDO Report 2015'!E119/1000</f>
        <v>13.744211899693436</v>
      </c>
      <c r="N119" s="63">
        <f>'FIDO Report 2015'!G119/1000</f>
        <v>9.6629331794376352</v>
      </c>
      <c r="O119" s="63">
        <f>'FIDO Report 2015'!H119/1000</f>
        <v>5.0115755505371453</v>
      </c>
      <c r="P119" s="63">
        <f>'FIDO Report 2015'!I119/1000</f>
        <v>5.828768958521918</v>
      </c>
      <c r="Q119" s="77" t="s">
        <v>358</v>
      </c>
    </row>
    <row r="120" spans="1:17">
      <c r="A120" t="s">
        <v>112</v>
      </c>
      <c r="B120" s="46">
        <f t="shared" si="5"/>
        <v>232.71199999999999</v>
      </c>
      <c r="C120" s="46">
        <f t="shared" si="9"/>
        <v>131</v>
      </c>
      <c r="D120" s="46">
        <f>'2015 Gazetteer'!G117</f>
        <v>232.05799999999999</v>
      </c>
      <c r="E120" s="46">
        <f>'2015 Gazetteer'!H117</f>
        <v>0.65400000000000003</v>
      </c>
      <c r="F120" s="52">
        <f>'maj land use 2017'!B127/1000</f>
        <v>148.94300000000001</v>
      </c>
      <c r="G120" s="63">
        <f>'forest land 2017'!B127/1000</f>
        <v>111.43899999999999</v>
      </c>
      <c r="H120" s="46">
        <f t="shared" si="6"/>
        <v>105</v>
      </c>
      <c r="I120" s="63">
        <f t="shared" si="7"/>
        <v>74.819897544698293</v>
      </c>
      <c r="J120" s="46">
        <f t="shared" si="8"/>
        <v>46</v>
      </c>
      <c r="K120" s="63">
        <f>'timberland 2017'!B127/1000</f>
        <v>111.43899999999999</v>
      </c>
      <c r="L120" s="77" t="s">
        <v>358</v>
      </c>
      <c r="M120" s="63">
        <f>'FIDO Report 2015'!E120/1000</f>
        <v>23.643425427304297</v>
      </c>
      <c r="N120" s="63">
        <f>'FIDO Report 2015'!G120/1000</f>
        <v>24.503091883445947</v>
      </c>
      <c r="O120" s="63">
        <f>'FIDO Report 2015'!H120/1000</f>
        <v>63.292745962298746</v>
      </c>
      <c r="P120" s="77" t="s">
        <v>358</v>
      </c>
      <c r="Q120" s="63">
        <f>'harvest 2017'!S127/1000</f>
        <v>12.096</v>
      </c>
    </row>
    <row r="121" spans="1:17">
      <c r="A121" t="s">
        <v>113</v>
      </c>
      <c r="B121" s="46">
        <f t="shared" si="5"/>
        <v>343.22999999999996</v>
      </c>
      <c r="C121" s="46">
        <f t="shared" si="9"/>
        <v>83</v>
      </c>
      <c r="D121" s="46">
        <f>'2015 Gazetteer'!G118</f>
        <v>340.17599999999999</v>
      </c>
      <c r="E121" s="46">
        <f>'2015 Gazetteer'!H118</f>
        <v>3.0539999999999998</v>
      </c>
      <c r="F121" s="52">
        <f>'maj land use 2017'!B128/1000</f>
        <v>191.30699999999999</v>
      </c>
      <c r="G121" s="63">
        <f>'forest land 2017'!B128/1000</f>
        <v>107.48</v>
      </c>
      <c r="H121" s="46">
        <f t="shared" si="6"/>
        <v>110</v>
      </c>
      <c r="I121" s="63">
        <f t="shared" si="7"/>
        <v>56.181948386624647</v>
      </c>
      <c r="J121" s="46">
        <f t="shared" si="8"/>
        <v>109</v>
      </c>
      <c r="K121" s="63">
        <f>'timberland 2017'!B128/1000</f>
        <v>107.48</v>
      </c>
      <c r="L121" s="63">
        <f>'FIDO Report 2015'!D121/1000</f>
        <v>54.572962895750777</v>
      </c>
      <c r="M121" s="63">
        <f>'FIDO Report 2015'!E121/1000</f>
        <v>13.267863307578448</v>
      </c>
      <c r="N121" s="63">
        <f>'FIDO Report 2015'!G121/1000</f>
        <v>5.8005632410455492</v>
      </c>
      <c r="O121" s="63">
        <f>'FIDO Report 2015'!H121/1000</f>
        <v>1.4416247967888651</v>
      </c>
      <c r="P121" s="63">
        <f>'FIDO Report 2015'!I121/1000</f>
        <v>32.396926360014866</v>
      </c>
      <c r="Q121" s="63">
        <f>'harvest 2017'!S128/1000</f>
        <v>27.274999999999999</v>
      </c>
    </row>
    <row r="122" spans="1:17">
      <c r="A122" t="s">
        <v>114</v>
      </c>
      <c r="B122" s="46">
        <f t="shared" si="5"/>
        <v>219.405</v>
      </c>
      <c r="C122" s="46">
        <f t="shared" si="9"/>
        <v>133</v>
      </c>
      <c r="D122" s="46">
        <f>'2015 Gazetteer'!G119</f>
        <v>216.08600000000001</v>
      </c>
      <c r="E122" s="46">
        <f>'2015 Gazetteer'!H119</f>
        <v>3.319</v>
      </c>
      <c r="F122" s="52">
        <f>'maj land use 2017'!B129/1000</f>
        <v>144.09399999999999</v>
      </c>
      <c r="G122" s="63">
        <f>'forest land 2017'!B129/1000</f>
        <v>96.724999999999994</v>
      </c>
      <c r="H122" s="46">
        <f t="shared" si="6"/>
        <v>116</v>
      </c>
      <c r="I122" s="63">
        <f t="shared" si="7"/>
        <v>67.126320318680868</v>
      </c>
      <c r="J122" s="46">
        <f t="shared" si="8"/>
        <v>74</v>
      </c>
      <c r="K122" s="63">
        <f>'timberland 2017'!B129/1000</f>
        <v>96.724999999999994</v>
      </c>
      <c r="L122" s="77" t="s">
        <v>358</v>
      </c>
      <c r="M122" s="63">
        <f>'FIDO Report 2015'!E122/1000</f>
        <v>31.653914350002292</v>
      </c>
      <c r="N122" s="63">
        <f>'FIDO Report 2015'!G122/1000</f>
        <v>11.657537917043836</v>
      </c>
      <c r="O122" s="63">
        <f>'FIDO Report 2015'!H122/1000</f>
        <v>34.470119989500724</v>
      </c>
      <c r="P122" s="63">
        <f>'FIDO Report 2015'!I122/1000</f>
        <v>17.486306875565752</v>
      </c>
      <c r="Q122" s="63">
        <f>'harvest 2017'!S129/1000</f>
        <v>11.827</v>
      </c>
    </row>
    <row r="123" spans="1:17">
      <c r="A123" t="s">
        <v>115</v>
      </c>
      <c r="B123" s="46">
        <f t="shared" si="5"/>
        <v>312.14000000000004</v>
      </c>
      <c r="C123" s="46">
        <f t="shared" si="9"/>
        <v>96</v>
      </c>
      <c r="D123" s="46">
        <f>'2015 Gazetteer'!G120</f>
        <v>310.33800000000002</v>
      </c>
      <c r="E123" s="46">
        <f>'2015 Gazetteer'!H120</f>
        <v>1.802</v>
      </c>
      <c r="F123" s="52">
        <f>'maj land use 2017'!B130/1000</f>
        <v>171.78899999999999</v>
      </c>
      <c r="G123" s="63">
        <f>'forest land 2017'!B130/1000</f>
        <v>127.955</v>
      </c>
      <c r="H123" s="46">
        <f t="shared" si="6"/>
        <v>90</v>
      </c>
      <c r="I123" s="63">
        <f t="shared" si="7"/>
        <v>74.483814446792294</v>
      </c>
      <c r="J123" s="46">
        <f t="shared" si="8"/>
        <v>48</v>
      </c>
      <c r="K123" s="63">
        <f>'timberland 2017'!B130/1000</f>
        <v>127.955</v>
      </c>
      <c r="L123" s="77" t="s">
        <v>358</v>
      </c>
      <c r="M123" s="63">
        <f>'FIDO Report 2015'!E123/1000</f>
        <v>50.00453984206478</v>
      </c>
      <c r="N123" s="63">
        <f>'FIDO Report 2015'!G123/1000</f>
        <v>10.027756354350247</v>
      </c>
      <c r="O123" s="63">
        <f>'FIDO Report 2015'!H123/1000</f>
        <v>60.509045949200306</v>
      </c>
      <c r="P123" s="63">
        <f>'FIDO Report 2015'!I123/1000</f>
        <v>1.4103101845008612</v>
      </c>
      <c r="Q123" s="63">
        <f>'harvest 2017'!S130/1000</f>
        <v>34.822000000000003</v>
      </c>
    </row>
    <row r="124" spans="1:17">
      <c r="A124" t="s">
        <v>116</v>
      </c>
      <c r="B124" s="46">
        <f t="shared" si="5"/>
        <v>251.20699999999999</v>
      </c>
      <c r="C124" s="46">
        <f t="shared" si="9"/>
        <v>123</v>
      </c>
      <c r="D124" s="46">
        <f>'2015 Gazetteer'!G121</f>
        <v>249.06</v>
      </c>
      <c r="E124" s="46">
        <f>'2015 Gazetteer'!H121</f>
        <v>2.1469999999999998</v>
      </c>
      <c r="F124" s="52">
        <f>'maj land use 2017'!B131/1000</f>
        <v>162.589</v>
      </c>
      <c r="G124" s="63">
        <f>'forest land 2017'!B131/1000</f>
        <v>81.295000000000002</v>
      </c>
      <c r="H124" s="46">
        <f t="shared" si="6"/>
        <v>134</v>
      </c>
      <c r="I124" s="63">
        <f t="shared" si="7"/>
        <v>50.000307523879229</v>
      </c>
      <c r="J124" s="46">
        <f t="shared" si="8"/>
        <v>124</v>
      </c>
      <c r="K124" s="63">
        <f>'timberland 2017'!B131/1000</f>
        <v>81.295000000000002</v>
      </c>
      <c r="L124" s="63">
        <f>'FIDO Report 2015'!D124/1000</f>
        <v>13.864943494597464</v>
      </c>
      <c r="M124" s="63">
        <f>'FIDO Report 2015'!E124/1000</f>
        <v>9.5765072533497921</v>
      </c>
      <c r="N124" s="63">
        <f>'FIDO Report 2015'!G124/1000</f>
        <v>7.6546739107836714</v>
      </c>
      <c r="O124" s="63">
        <f>'FIDO Report 2015'!H124/1000</f>
        <v>24.278918101544196</v>
      </c>
      <c r="P124" s="63">
        <f>'FIDO Report 2015'!I124/1000</f>
        <v>17.229378295354735</v>
      </c>
      <c r="Q124" s="63">
        <f>'harvest 2017'!S131/1000</f>
        <v>23.765999999999998</v>
      </c>
    </row>
    <row r="125" spans="1:17">
      <c r="A125" t="s">
        <v>117</v>
      </c>
      <c r="B125" s="46">
        <f t="shared" si="5"/>
        <v>360.68600000000004</v>
      </c>
      <c r="C125" s="46">
        <f t="shared" si="9"/>
        <v>75</v>
      </c>
      <c r="D125" s="46">
        <f>'2015 Gazetteer'!G122</f>
        <v>344.64800000000002</v>
      </c>
      <c r="E125" s="46">
        <f>'2015 Gazetteer'!H122</f>
        <v>16.038</v>
      </c>
      <c r="F125" s="52">
        <f>'maj land use 2017'!B132/1000</f>
        <v>202.16800000000001</v>
      </c>
      <c r="G125" s="63">
        <f>'forest land 2017'!B132/1000</f>
        <v>149.9</v>
      </c>
      <c r="H125" s="46">
        <f t="shared" si="6"/>
        <v>71</v>
      </c>
      <c r="I125" s="63">
        <f t="shared" si="7"/>
        <v>74.14625460013454</v>
      </c>
      <c r="J125" s="46">
        <f t="shared" si="8"/>
        <v>51</v>
      </c>
      <c r="K125" s="63">
        <f>'timberland 2017'!B132/1000</f>
        <v>149.9</v>
      </c>
      <c r="L125" s="77" t="s">
        <v>358</v>
      </c>
      <c r="M125" s="63">
        <f>'FIDO Report 2015'!E125/1000</f>
        <v>89.666781592538243</v>
      </c>
      <c r="N125" s="63">
        <f>'FIDO Report 2015'!G125/1000</f>
        <v>26.727105191626972</v>
      </c>
      <c r="O125" s="63">
        <f>'FIDO Report 2015'!H125/1000</f>
        <v>27.592218030918453</v>
      </c>
      <c r="P125" s="63">
        <f>'FIDO Report 2015'!I125/1000</f>
        <v>3.9388047509401845</v>
      </c>
      <c r="Q125" s="63">
        <f>'harvest 2017'!S132/1000</f>
        <v>10.577</v>
      </c>
    </row>
    <row r="126" spans="1:17">
      <c r="A126" t="s">
        <v>118</v>
      </c>
      <c r="B126" s="46">
        <f t="shared" si="5"/>
        <v>160.565</v>
      </c>
      <c r="C126" s="46">
        <f t="shared" si="9"/>
        <v>154</v>
      </c>
      <c r="D126" s="46">
        <f>'2015 Gazetteer'!G123</f>
        <v>151.23699999999999</v>
      </c>
      <c r="E126" s="46">
        <f>'2015 Gazetteer'!H123</f>
        <v>9.3279999999999994</v>
      </c>
      <c r="F126" s="52">
        <f>'maj land use 2017'!B133/1000</f>
        <v>114.18899999999999</v>
      </c>
      <c r="G126" s="63">
        <f>'forest land 2017'!B133/1000</f>
        <v>91.710999999999999</v>
      </c>
      <c r="H126" s="46">
        <f t="shared" si="6"/>
        <v>119</v>
      </c>
      <c r="I126" s="63">
        <f t="shared" si="7"/>
        <v>80.315091646305689</v>
      </c>
      <c r="J126" s="46">
        <f t="shared" si="8"/>
        <v>28</v>
      </c>
      <c r="K126" s="63">
        <f>'timberland 2017'!B133/1000</f>
        <v>91.710999999999999</v>
      </c>
      <c r="L126" s="77" t="s">
        <v>358</v>
      </c>
      <c r="M126" s="63">
        <f>'FIDO Report 2015'!E126/1000</f>
        <v>36.882336271045759</v>
      </c>
      <c r="N126" s="63">
        <f>'FIDO Report 2015'!G126/1000</f>
        <v>12.56779014801533</v>
      </c>
      <c r="O126" s="63">
        <f>'FIDO Report 2015'!H126/1000</f>
        <v>24.692413938986398</v>
      </c>
      <c r="P126" s="63">
        <f>'FIDO Report 2015'!I126/1000</f>
        <v>16.332210621778412</v>
      </c>
      <c r="Q126" s="63">
        <f>'harvest 2017'!S133/1000</f>
        <v>18.308</v>
      </c>
    </row>
    <row r="127" spans="1:17">
      <c r="A127" t="s">
        <v>119</v>
      </c>
      <c r="B127" s="46">
        <f t="shared" si="5"/>
        <v>376.88300000000004</v>
      </c>
      <c r="C127" s="46">
        <f t="shared" si="9"/>
        <v>67</v>
      </c>
      <c r="D127" s="46">
        <f>'2015 Gazetteer'!G124</f>
        <v>369.99400000000003</v>
      </c>
      <c r="E127" s="46">
        <f>'2015 Gazetteer'!H124</f>
        <v>6.8890000000000002</v>
      </c>
      <c r="F127" s="52">
        <f>'maj land use 2017'!B134/1000</f>
        <v>243.53700000000001</v>
      </c>
      <c r="G127" s="63">
        <f>'forest land 2017'!B134/1000</f>
        <v>210.125</v>
      </c>
      <c r="H127" s="46">
        <f t="shared" si="6"/>
        <v>30</v>
      </c>
      <c r="I127" s="63">
        <f t="shared" si="7"/>
        <v>86.280524109272932</v>
      </c>
      <c r="J127" s="46">
        <f t="shared" si="8"/>
        <v>16</v>
      </c>
      <c r="K127" s="63">
        <f>'timberland 2017'!B134/1000</f>
        <v>194.10900000000001</v>
      </c>
      <c r="L127" s="77" t="s">
        <v>358</v>
      </c>
      <c r="M127" s="63">
        <f>'FIDO Report 2015'!E127/1000</f>
        <v>18.154428679930021</v>
      </c>
      <c r="N127" s="63">
        <f>'FIDO Report 2015'!G127/1000</f>
        <v>33.072229854744641</v>
      </c>
      <c r="O127" s="63">
        <f>'FIDO Report 2015'!H127/1000</f>
        <v>144.17658465714499</v>
      </c>
      <c r="P127" s="77" t="s">
        <v>358</v>
      </c>
      <c r="Q127" s="63">
        <f>'harvest 2017'!S134/1000</f>
        <v>2.0720000000000001</v>
      </c>
    </row>
    <row r="128" spans="1:17">
      <c r="A128" t="s">
        <v>120</v>
      </c>
      <c r="B128" s="46">
        <f t="shared" si="5"/>
        <v>430.87299999999999</v>
      </c>
      <c r="C128" s="46">
        <f t="shared" si="9"/>
        <v>53</v>
      </c>
      <c r="D128" s="46">
        <f>'2015 Gazetteer'!G125</f>
        <v>428.23599999999999</v>
      </c>
      <c r="E128" s="46">
        <f>'2015 Gazetteer'!H125</f>
        <v>2.637</v>
      </c>
      <c r="F128" s="52">
        <f>'maj land use 2017'!B135/1000</f>
        <v>276.03399999999999</v>
      </c>
      <c r="G128" s="63">
        <f>'forest land 2017'!B135/1000</f>
        <v>189.79900000000001</v>
      </c>
      <c r="H128" s="46">
        <f t="shared" si="6"/>
        <v>45</v>
      </c>
      <c r="I128" s="63">
        <f t="shared" si="7"/>
        <v>68.759283276697801</v>
      </c>
      <c r="J128" s="46">
        <f t="shared" si="8"/>
        <v>66</v>
      </c>
      <c r="K128" s="63">
        <f>'timberland 2017'!B135/1000</f>
        <v>189.79900000000001</v>
      </c>
      <c r="L128" s="63">
        <f>'FIDO Report 2015'!D128/1000</f>
        <v>12.530653872432676</v>
      </c>
      <c r="M128" s="63">
        <f>'FIDO Report 2015'!E128/1000</f>
        <v>79.508440762939998</v>
      </c>
      <c r="N128" s="63">
        <f>'FIDO Report 2015'!G128/1000</f>
        <v>19.782077302223392</v>
      </c>
      <c r="O128" s="63">
        <f>'FIDO Report 2015'!H128/1000</f>
        <v>53.566362536846341</v>
      </c>
      <c r="P128" s="63">
        <f>'FIDO Report 2015'!I128/1000</f>
        <v>15.618629410800326</v>
      </c>
      <c r="Q128" s="63">
        <f>'harvest 2017'!S135/1000</f>
        <v>85.287999999999997</v>
      </c>
    </row>
    <row r="129" spans="1:17">
      <c r="A129" t="s">
        <v>121</v>
      </c>
      <c r="B129" s="46">
        <f t="shared" si="5"/>
        <v>328.59199999999998</v>
      </c>
      <c r="C129" s="46">
        <f t="shared" si="9"/>
        <v>90</v>
      </c>
      <c r="D129" s="46">
        <f>'2015 Gazetteer'!G126</f>
        <v>324.32900000000001</v>
      </c>
      <c r="E129" s="46">
        <f>'2015 Gazetteer'!H126</f>
        <v>4.2629999999999999</v>
      </c>
      <c r="F129" s="52">
        <f>'maj land use 2017'!B136/1000</f>
        <v>231.124</v>
      </c>
      <c r="G129" s="63">
        <f>'forest land 2017'!B136/1000</f>
        <v>131.78899999999999</v>
      </c>
      <c r="H129" s="46">
        <f t="shared" si="6"/>
        <v>89</v>
      </c>
      <c r="I129" s="63">
        <f t="shared" si="7"/>
        <v>57.020906526366801</v>
      </c>
      <c r="J129" s="46">
        <f t="shared" si="8"/>
        <v>107</v>
      </c>
      <c r="K129" s="63">
        <f>'timberland 2017'!B136/1000</f>
        <v>131.78899999999999</v>
      </c>
      <c r="L129" s="63">
        <f>'FIDO Report 2015'!D129/1000</f>
        <v>18.359422830954593</v>
      </c>
      <c r="M129" s="63">
        <f>'FIDO Report 2015'!E129/1000</f>
        <v>30.564301311960293</v>
      </c>
      <c r="N129" s="63">
        <f>'FIDO Report 2015'!G129/1000</f>
        <v>14.459805470694493</v>
      </c>
      <c r="O129" s="63">
        <f>'FIDO Report 2015'!H129/1000</f>
        <v>24.944939539910052</v>
      </c>
      <c r="P129" s="63">
        <f>'FIDO Report 2015'!I129/1000</f>
        <v>33.22076013625378</v>
      </c>
      <c r="Q129" s="63">
        <f>'harvest 2017'!S136/1000</f>
        <v>22.675999999999998</v>
      </c>
    </row>
    <row r="130" spans="1:17">
      <c r="A130" t="s">
        <v>122</v>
      </c>
      <c r="B130" s="46">
        <f t="shared" si="5"/>
        <v>132.09800000000001</v>
      </c>
      <c r="C130" s="46">
        <f t="shared" si="9"/>
        <v>158</v>
      </c>
      <c r="D130" s="46">
        <f>'2015 Gazetteer'!G127</f>
        <v>129.81</v>
      </c>
      <c r="E130" s="46">
        <f>'2015 Gazetteer'!H127</f>
        <v>2.2879999999999998</v>
      </c>
      <c r="F130" s="52">
        <f>'maj land use 2017'!B137/1000</f>
        <v>84.113</v>
      </c>
      <c r="G130" s="63">
        <f>'forest land 2017'!B137/1000</f>
        <v>25.209</v>
      </c>
      <c r="H130" s="46">
        <f t="shared" si="6"/>
        <v>157</v>
      </c>
      <c r="I130" s="63">
        <f t="shared" si="7"/>
        <v>29.970396965986236</v>
      </c>
      <c r="J130" s="46">
        <f t="shared" si="8"/>
        <v>153</v>
      </c>
      <c r="K130" s="63">
        <f>'timberland 2017'!B137/1000</f>
        <v>25.209</v>
      </c>
      <c r="L130" s="77" t="s">
        <v>358</v>
      </c>
      <c r="M130" s="63">
        <f>'FIDO Report 2015'!E130/1000</f>
        <v>12.051164366675042</v>
      </c>
      <c r="N130" s="77" t="s">
        <v>358</v>
      </c>
      <c r="O130" s="63">
        <f>'FIDO Report 2015'!H130/1000</f>
        <v>11.627039942456538</v>
      </c>
      <c r="P130" s="77" t="s">
        <v>358</v>
      </c>
      <c r="Q130" s="77" t="s">
        <v>358</v>
      </c>
    </row>
    <row r="131" spans="1:17">
      <c r="A131" t="s">
        <v>123</v>
      </c>
      <c r="B131" s="46">
        <f t="shared" si="5"/>
        <v>167.82400000000001</v>
      </c>
      <c r="C131" s="46">
        <f t="shared" si="9"/>
        <v>151</v>
      </c>
      <c r="D131" s="46">
        <f>'2015 Gazetteer'!G128</f>
        <v>166.90600000000001</v>
      </c>
      <c r="E131" s="46">
        <f>'2015 Gazetteer'!H128</f>
        <v>0.91800000000000004</v>
      </c>
      <c r="F131" s="52">
        <f>'maj land use 2017'!B138/1000</f>
        <v>126.18600000000001</v>
      </c>
      <c r="G131" s="63">
        <f>'forest land 2017'!B138/1000</f>
        <v>113.13</v>
      </c>
      <c r="H131" s="46">
        <f t="shared" si="6"/>
        <v>102</v>
      </c>
      <c r="I131" s="63">
        <f t="shared" si="7"/>
        <v>89.653368836479473</v>
      </c>
      <c r="J131" s="46">
        <f t="shared" si="8"/>
        <v>7</v>
      </c>
      <c r="K131" s="63">
        <f>'timberland 2017'!B138/1000</f>
        <v>113.13</v>
      </c>
      <c r="L131" s="77" t="s">
        <v>358</v>
      </c>
      <c r="M131" s="63">
        <f>'FIDO Report 2015'!E131/1000</f>
        <v>56.940135267466417</v>
      </c>
      <c r="N131" s="63">
        <f>'FIDO Report 2015'!G131/1000</f>
        <v>22.132773710900452</v>
      </c>
      <c r="O131" s="63">
        <f>'FIDO Report 2015'!H131/1000</f>
        <v>25.140980786349424</v>
      </c>
      <c r="P131" s="63">
        <f>'FIDO Report 2015'!I131/1000</f>
        <v>8.9165318786930285</v>
      </c>
      <c r="Q131" s="63">
        <f>'harvest 2017'!S138/1000</f>
        <v>31.198</v>
      </c>
    </row>
    <row r="132" spans="1:17">
      <c r="A132" t="s">
        <v>124</v>
      </c>
      <c r="B132" s="46">
        <f t="shared" si="5"/>
        <v>655.86900000000003</v>
      </c>
      <c r="C132" s="46">
        <f t="shared" si="9"/>
        <v>10</v>
      </c>
      <c r="D132" s="46">
        <f>'2015 Gazetteer'!G129</f>
        <v>645.101</v>
      </c>
      <c r="E132" s="46">
        <f>'2015 Gazetteer'!H129</f>
        <v>10.768000000000001</v>
      </c>
      <c r="F132" s="52">
        <f>'maj land use 2017'!B139/1000</f>
        <v>421.56099999999998</v>
      </c>
      <c r="G132" s="63">
        <f>'forest land 2017'!B139/1000</f>
        <v>333.42700000000002</v>
      </c>
      <c r="H132" s="46">
        <f t="shared" si="6"/>
        <v>6</v>
      </c>
      <c r="I132" s="63">
        <f t="shared" si="7"/>
        <v>79.093417085546349</v>
      </c>
      <c r="J132" s="46">
        <f t="shared" si="8"/>
        <v>36</v>
      </c>
      <c r="K132" s="63">
        <f>'timberland 2017'!B139/1000</f>
        <v>333.42700000000002</v>
      </c>
      <c r="L132" s="63">
        <f>'FIDO Report 2015'!D132/1000</f>
        <v>34.746976824752302</v>
      </c>
      <c r="M132" s="63">
        <f>'FIDO Report 2015'!E132/1000</f>
        <v>115.65246178195137</v>
      </c>
      <c r="N132" s="63">
        <f>'FIDO Report 2015'!G132/1000</f>
        <v>26.774701804683804</v>
      </c>
      <c r="O132" s="63">
        <f>'FIDO Report 2015'!H132/1000</f>
        <v>40.72559758846765</v>
      </c>
      <c r="P132" s="63">
        <f>'FIDO Report 2015'!I132/1000</f>
        <v>91.801599609382762</v>
      </c>
      <c r="Q132" s="63">
        <f>'harvest 2017'!S139/1000</f>
        <v>70.272999999999996</v>
      </c>
    </row>
    <row r="133" spans="1:17">
      <c r="A133" t="s">
        <v>125</v>
      </c>
      <c r="B133" s="46">
        <f t="shared" si="5"/>
        <v>256.55599999999998</v>
      </c>
      <c r="C133" s="46">
        <f t="shared" si="9"/>
        <v>120</v>
      </c>
      <c r="D133" s="46">
        <f>'2015 Gazetteer'!G130</f>
        <v>235.23099999999999</v>
      </c>
      <c r="E133" s="46">
        <f>'2015 Gazetteer'!H130</f>
        <v>21.324999999999999</v>
      </c>
      <c r="F133" s="52">
        <f>'maj land use 2017'!B140/1000</f>
        <v>154.321</v>
      </c>
      <c r="G133" s="63">
        <f>'forest land 2017'!B140/1000</f>
        <v>47.984999999999999</v>
      </c>
      <c r="H133" s="46">
        <f t="shared" si="6"/>
        <v>150</v>
      </c>
      <c r="I133" s="63">
        <f t="shared" si="7"/>
        <v>31.094277512457797</v>
      </c>
      <c r="J133" s="46">
        <f t="shared" si="8"/>
        <v>151</v>
      </c>
      <c r="K133" s="63">
        <f>'timberland 2017'!B140/1000</f>
        <v>47.984999999999999</v>
      </c>
      <c r="L133" s="63">
        <f>'FIDO Report 2015'!D133/1000</f>
        <v>28.648247272440191</v>
      </c>
      <c r="M133" s="63">
        <f>'FIDO Report 2015'!E133/1000</f>
        <v>6.2303870809120045</v>
      </c>
      <c r="N133" s="77" t="s">
        <v>358</v>
      </c>
      <c r="O133" s="63">
        <f>'FIDO Report 2015'!H133/1000</f>
        <v>13.105976177552025</v>
      </c>
      <c r="P133" s="77" t="s">
        <v>358</v>
      </c>
      <c r="Q133" s="63">
        <f>'harvest 2017'!S140/1000</f>
        <v>17.634</v>
      </c>
    </row>
    <row r="134" spans="1:17">
      <c r="A134" t="s">
        <v>126</v>
      </c>
      <c r="B134" s="46">
        <f t="shared" si="5"/>
        <v>199.59100000000001</v>
      </c>
      <c r="C134" s="46">
        <f t="shared" si="9"/>
        <v>141</v>
      </c>
      <c r="D134" s="46">
        <f>'2015 Gazetteer'!G131</f>
        <v>195.88300000000001</v>
      </c>
      <c r="E134" s="46">
        <f>'2015 Gazetteer'!H131</f>
        <v>3.7080000000000002</v>
      </c>
      <c r="F134" s="52">
        <f>'maj land use 2017'!B141/1000</f>
        <v>141.58099999999999</v>
      </c>
      <c r="G134" s="63">
        <f>'forest land 2017'!B141/1000</f>
        <v>85.311999999999998</v>
      </c>
      <c r="H134" s="46">
        <f t="shared" si="6"/>
        <v>128</v>
      </c>
      <c r="I134" s="63">
        <f t="shared" si="7"/>
        <v>60.25667285864629</v>
      </c>
      <c r="J134" s="46">
        <f t="shared" si="8"/>
        <v>95</v>
      </c>
      <c r="K134" s="63">
        <f>'timberland 2017'!B141/1000</f>
        <v>85.311999999999998</v>
      </c>
      <c r="L134" s="77" t="s">
        <v>358</v>
      </c>
      <c r="M134" s="63">
        <f>'FIDO Report 2015'!E134/1000</f>
        <v>20.112028816203562</v>
      </c>
      <c r="N134" s="63">
        <f>'FIDO Report 2015'!G134/1000</f>
        <v>18.748925899429114</v>
      </c>
      <c r="O134" s="63">
        <f>'FIDO Report 2015'!H134/1000</f>
        <v>24.519878079921401</v>
      </c>
      <c r="P134" s="63">
        <f>'FIDO Report 2015'!I134/1000</f>
        <v>11.697374976924809</v>
      </c>
      <c r="Q134" s="63">
        <f>'harvest 2017'!S141/1000</f>
        <v>11.385</v>
      </c>
    </row>
    <row r="135" spans="1:17">
      <c r="A135" t="s">
        <v>127</v>
      </c>
      <c r="B135" s="46">
        <f t="shared" si="5"/>
        <v>184.197</v>
      </c>
      <c r="C135" s="46">
        <f t="shared" si="9"/>
        <v>148</v>
      </c>
      <c r="D135" s="46">
        <f>'2015 Gazetteer'!G132</f>
        <v>179.131</v>
      </c>
      <c r="E135" s="46">
        <f>'2015 Gazetteer'!H132</f>
        <v>5.0659999999999998</v>
      </c>
      <c r="F135" s="52">
        <f>'maj land use 2017'!B142/1000</f>
        <v>109.676</v>
      </c>
      <c r="G135" s="63">
        <f>'forest land 2017'!B142/1000</f>
        <v>87.448999999999998</v>
      </c>
      <c r="H135" s="46">
        <f t="shared" si="6"/>
        <v>125</v>
      </c>
      <c r="I135" s="63">
        <f t="shared" si="7"/>
        <v>79.733943615740912</v>
      </c>
      <c r="J135" s="46">
        <f t="shared" si="8"/>
        <v>33</v>
      </c>
      <c r="K135" s="63">
        <f>'timberland 2017'!B142/1000</f>
        <v>87.448999999999998</v>
      </c>
      <c r="L135" s="77" t="s">
        <v>358</v>
      </c>
      <c r="M135" s="63">
        <f>'FIDO Report 2015'!E135/1000</f>
        <v>11.248359348681033</v>
      </c>
      <c r="N135" s="63">
        <f>'FIDO Report 2015'!G135/1000</f>
        <v>7.2776520530217752</v>
      </c>
      <c r="O135" s="63">
        <f>'FIDO Report 2015'!H135/1000</f>
        <v>66.060907929965438</v>
      </c>
      <c r="P135" s="63">
        <f>'FIDO Report 2015'!I135/1000</f>
        <v>2.8617206088277927</v>
      </c>
      <c r="Q135" s="63">
        <f>'harvest 2017'!S142/1000</f>
        <v>10.236000000000001</v>
      </c>
    </row>
    <row r="136" spans="1:17">
      <c r="A136" t="s">
        <v>128</v>
      </c>
      <c r="B136" s="46">
        <f t="shared" si="5"/>
        <v>463.613</v>
      </c>
      <c r="C136" s="46">
        <f t="shared" si="9"/>
        <v>39</v>
      </c>
      <c r="D136" s="46">
        <f>'2015 Gazetteer'!G133</f>
        <v>458.74799999999999</v>
      </c>
      <c r="E136" s="46">
        <f>'2015 Gazetteer'!H133</f>
        <v>4.8650000000000002</v>
      </c>
      <c r="F136" s="52">
        <f>'maj land use 2017'!B143/1000</f>
        <v>280.46199999999999</v>
      </c>
      <c r="G136" s="63">
        <f>'forest land 2017'!B143/1000</f>
        <v>233.59299999999999</v>
      </c>
      <c r="H136" s="46">
        <f t="shared" si="6"/>
        <v>27</v>
      </c>
      <c r="I136" s="63">
        <f t="shared" si="7"/>
        <v>83.288645164050749</v>
      </c>
      <c r="J136" s="46">
        <f t="shared" si="8"/>
        <v>23</v>
      </c>
      <c r="K136" s="63">
        <f>'timberland 2017'!B143/1000</f>
        <v>233.59299999999999</v>
      </c>
      <c r="L136" s="77" t="s">
        <v>358</v>
      </c>
      <c r="M136" s="63">
        <f>'FIDO Report 2015'!E136/1000</f>
        <v>114.34025053704488</v>
      </c>
      <c r="N136" s="63">
        <f>'FIDO Report 2015'!G136/1000</f>
        <v>21.882415908737183</v>
      </c>
      <c r="O136" s="63">
        <f>'FIDO Report 2015'!H136/1000</f>
        <v>77.149803027493292</v>
      </c>
      <c r="P136" s="63">
        <f>'FIDO Report 2015'!I136/1000</f>
        <v>12.783922439767315</v>
      </c>
      <c r="Q136" s="63">
        <f>'harvest 2017'!S143/1000</f>
        <v>71.655000000000001</v>
      </c>
    </row>
    <row r="137" spans="1:17">
      <c r="A137" t="s">
        <v>129</v>
      </c>
      <c r="B137" s="46">
        <f t="shared" si="5"/>
        <v>492.65400000000005</v>
      </c>
      <c r="C137" s="46">
        <f t="shared" si="9"/>
        <v>32</v>
      </c>
      <c r="D137" s="46">
        <f>'2015 Gazetteer'!G134</f>
        <v>482.69600000000003</v>
      </c>
      <c r="E137" s="46">
        <f>'2015 Gazetteer'!H134</f>
        <v>9.9580000000000002</v>
      </c>
      <c r="F137" s="52">
        <f>'maj land use 2017'!B144/1000</f>
        <v>313.44299999999998</v>
      </c>
      <c r="G137" s="63">
        <f>'forest land 2017'!B144/1000</f>
        <v>191.489</v>
      </c>
      <c r="H137" s="46">
        <f t="shared" si="6"/>
        <v>44</v>
      </c>
      <c r="I137" s="63">
        <f t="shared" si="7"/>
        <v>61.092128393360198</v>
      </c>
      <c r="J137" s="46">
        <f t="shared" si="8"/>
        <v>93</v>
      </c>
      <c r="K137" s="63">
        <f>'timberland 2017'!B144/1000</f>
        <v>191.489</v>
      </c>
      <c r="L137" s="63">
        <f>'FIDO Report 2015'!D137/1000</f>
        <v>17.156322314674142</v>
      </c>
      <c r="M137" s="63">
        <f>'FIDO Report 2015'!E137/1000</f>
        <v>64.827545764925617</v>
      </c>
      <c r="N137" s="63">
        <f>'FIDO Report 2015'!G137/1000</f>
        <v>25.332697159479082</v>
      </c>
      <c r="O137" s="63">
        <f>'FIDO Report 2015'!H137/1000</f>
        <v>35.507260834305576</v>
      </c>
      <c r="P137" s="63">
        <f>'FIDO Report 2015'!I137/1000</f>
        <v>39.995500171213266</v>
      </c>
      <c r="Q137" s="63">
        <f>'harvest 2017'!S144/1000</f>
        <v>66.177999999999997</v>
      </c>
    </row>
    <row r="138" spans="1:17">
      <c r="A138" t="s">
        <v>130</v>
      </c>
      <c r="B138" s="46">
        <f t="shared" ref="B138:B167" si="10">D138+E138</f>
        <v>394.762</v>
      </c>
      <c r="C138" s="46">
        <f t="shared" si="9"/>
        <v>62</v>
      </c>
      <c r="D138" s="46">
        <f>'2015 Gazetteer'!G135</f>
        <v>391.38900000000001</v>
      </c>
      <c r="E138" s="46">
        <f>'2015 Gazetteer'!H135</f>
        <v>3.3730000000000002</v>
      </c>
      <c r="F138" s="52">
        <f>'maj land use 2017'!B145/1000</f>
        <v>250.42400000000001</v>
      </c>
      <c r="G138" s="63">
        <f>'forest land 2017'!B145/1000</f>
        <v>209.71299999999999</v>
      </c>
      <c r="H138" s="46">
        <f t="shared" ref="H138:H167" si="11">_xlfn.RANK.EQ(G138,G$9:G$167)</f>
        <v>31</v>
      </c>
      <c r="I138" s="63">
        <f t="shared" ref="I138:I168" si="12">G138/F138*100</f>
        <v>83.74317158099862</v>
      </c>
      <c r="J138" s="46">
        <f t="shared" ref="J138:J167" si="13">_xlfn.RANK.EQ(I138,I$9:I$167)</f>
        <v>21</v>
      </c>
      <c r="K138" s="63">
        <f>'timberland 2017'!B145/1000</f>
        <v>209.71299999999999</v>
      </c>
      <c r="L138" s="63">
        <f>'FIDO Report 2015'!D138/1000</f>
        <v>5.9083786079032654</v>
      </c>
      <c r="M138" s="63">
        <f>'FIDO Report 2015'!E138/1000</f>
        <v>96.030361551098864</v>
      </c>
      <c r="N138" s="63">
        <f>'FIDO Report 2015'!G138/1000</f>
        <v>31.473192671471182</v>
      </c>
      <c r="O138" s="63">
        <f>'FIDO Report 2015'!H138/1000</f>
        <v>51.618141275285211</v>
      </c>
      <c r="P138" s="63">
        <f>'FIDO Report 2015'!I138/1000</f>
        <v>17.573696902204023</v>
      </c>
      <c r="Q138" s="63">
        <f>'harvest 2017'!S145/1000</f>
        <v>50.231999999999999</v>
      </c>
    </row>
    <row r="139" spans="1:17">
      <c r="A139" t="s">
        <v>131</v>
      </c>
      <c r="B139" s="46">
        <f t="shared" si="10"/>
        <v>195.34700000000001</v>
      </c>
      <c r="C139" s="46">
        <f t="shared" ref="C139:C167" si="14">_xlfn.RANK.EQ(B139,B$9:B$167)</f>
        <v>143</v>
      </c>
      <c r="D139" s="46">
        <f>'2015 Gazetteer'!G136</f>
        <v>194.607</v>
      </c>
      <c r="E139" s="46">
        <f>'2015 Gazetteer'!H136</f>
        <v>0.74</v>
      </c>
      <c r="F139" s="52">
        <f>'maj land use 2017'!B146/1000</f>
        <v>130.65199999999999</v>
      </c>
      <c r="G139" s="63">
        <f>'forest land 2017'!B146/1000</f>
        <v>122.066</v>
      </c>
      <c r="H139" s="46">
        <f t="shared" si="11"/>
        <v>93</v>
      </c>
      <c r="I139" s="63">
        <f t="shared" si="12"/>
        <v>93.428343997795679</v>
      </c>
      <c r="J139" s="46">
        <f t="shared" si="13"/>
        <v>4</v>
      </c>
      <c r="K139" s="63">
        <f>'timberland 2017'!B146/1000</f>
        <v>122.066</v>
      </c>
      <c r="L139" s="77" t="s">
        <v>358</v>
      </c>
      <c r="M139" s="63">
        <f>'FIDO Report 2015'!E139/1000</f>
        <v>71.829514675676066</v>
      </c>
      <c r="N139" s="63">
        <f>'FIDO Report 2015'!G139/1000</f>
        <v>10.945087162488226</v>
      </c>
      <c r="O139" s="63">
        <f>'FIDO Report 2015'!H139/1000</f>
        <v>34.022943107991019</v>
      </c>
      <c r="P139" s="77" t="s">
        <v>358</v>
      </c>
      <c r="Q139" s="63">
        <f>'harvest 2017'!S146/1000</f>
        <v>9.68</v>
      </c>
    </row>
    <row r="140" spans="1:17">
      <c r="A140" t="s">
        <v>132</v>
      </c>
      <c r="B140" s="46">
        <f t="shared" si="10"/>
        <v>488.34899999999999</v>
      </c>
      <c r="C140" s="46">
        <f t="shared" si="14"/>
        <v>33</v>
      </c>
      <c r="D140" s="46">
        <f>'2015 Gazetteer'!G137</f>
        <v>479.52100000000002</v>
      </c>
      <c r="E140" s="46">
        <f>'2015 Gazetteer'!H137</f>
        <v>8.8279999999999994</v>
      </c>
      <c r="F140" s="52">
        <f>'maj land use 2017'!B147/1000</f>
        <v>294.89999999999998</v>
      </c>
      <c r="G140" s="63">
        <f>'forest land 2017'!B147/1000</f>
        <v>184.84299999999999</v>
      </c>
      <c r="H140" s="46">
        <f t="shared" si="11"/>
        <v>46</v>
      </c>
      <c r="I140" s="63">
        <f t="shared" si="12"/>
        <v>62.679891488640216</v>
      </c>
      <c r="J140" s="46">
        <f t="shared" si="13"/>
        <v>85</v>
      </c>
      <c r="K140" s="63">
        <f>'timberland 2017'!B147/1000</f>
        <v>184.84299999999999</v>
      </c>
      <c r="L140" s="63">
        <f>'FIDO Report 2015'!D140/1000</f>
        <v>45.458693199528383</v>
      </c>
      <c r="M140" s="63">
        <f>'FIDO Report 2015'!E140/1000</f>
        <v>58.296123524818718</v>
      </c>
      <c r="N140" s="63">
        <f>'FIDO Report 2015'!G140/1000</f>
        <v>24.900808630866894</v>
      </c>
      <c r="O140" s="63">
        <f>'FIDO Report 2015'!H140/1000</f>
        <v>18.309944208795169</v>
      </c>
      <c r="P140" s="63">
        <f>'FIDO Report 2015'!I140/1000</f>
        <v>30.669667296544553</v>
      </c>
      <c r="Q140" s="63">
        <f>'harvest 2017'!S147/1000</f>
        <v>45.612000000000002</v>
      </c>
    </row>
    <row r="141" spans="1:17">
      <c r="A141" t="s">
        <v>133</v>
      </c>
      <c r="B141" s="46">
        <f t="shared" si="10"/>
        <v>379.69899999999996</v>
      </c>
      <c r="C141" s="46">
        <f t="shared" si="14"/>
        <v>66</v>
      </c>
      <c r="D141" s="46">
        <f>'2015 Gazetteer'!G138</f>
        <v>376.68599999999998</v>
      </c>
      <c r="E141" s="46">
        <f>'2015 Gazetteer'!H138</f>
        <v>3.0129999999999999</v>
      </c>
      <c r="F141" s="52">
        <f>'maj land use 2017'!B148/1000</f>
        <v>271.04000000000002</v>
      </c>
      <c r="G141" s="63">
        <f>'forest land 2017'!B148/1000</f>
        <v>240.42</v>
      </c>
      <c r="H141" s="46">
        <f t="shared" si="11"/>
        <v>20</v>
      </c>
      <c r="I141" s="63">
        <f t="shared" si="12"/>
        <v>88.702774498229033</v>
      </c>
      <c r="J141" s="46">
        <f t="shared" si="13"/>
        <v>10</v>
      </c>
      <c r="K141" s="63">
        <f>'timberland 2017'!B148/1000</f>
        <v>240.42</v>
      </c>
      <c r="L141" s="63">
        <f>'FIDO Report 2015'!D141/1000</f>
        <v>41.639831130897022</v>
      </c>
      <c r="M141" s="63">
        <f>'FIDO Report 2015'!E141/1000</f>
        <v>76.867058376643499</v>
      </c>
      <c r="N141" s="63">
        <f>'FIDO Report 2015'!G141/1000</f>
        <v>38.468053625720692</v>
      </c>
      <c r="O141" s="63">
        <f>'FIDO Report 2015'!H141/1000</f>
        <v>53.344700479710127</v>
      </c>
      <c r="P141" s="63">
        <f>'FIDO Report 2015'!I141/1000</f>
        <v>23.599103353641308</v>
      </c>
      <c r="Q141" s="63">
        <f>'harvest 2017'!S148/1000</f>
        <v>63.146000000000001</v>
      </c>
    </row>
    <row r="142" spans="1:17">
      <c r="A142" t="s">
        <v>134</v>
      </c>
      <c r="B142" s="46">
        <f t="shared" si="10"/>
        <v>444.00799999999998</v>
      </c>
      <c r="C142" s="46">
        <f t="shared" si="14"/>
        <v>48</v>
      </c>
      <c r="D142" s="46">
        <f>'2015 Gazetteer'!G139</f>
        <v>437.303</v>
      </c>
      <c r="E142" s="46">
        <f>'2015 Gazetteer'!H139</f>
        <v>6.7050000000000001</v>
      </c>
      <c r="F142" s="52">
        <f>'maj land use 2017'!B149/1000</f>
        <v>294.45600000000002</v>
      </c>
      <c r="G142" s="63">
        <f>'forest land 2017'!B149/1000</f>
        <v>248.21899999999999</v>
      </c>
      <c r="H142" s="46">
        <f t="shared" si="11"/>
        <v>16</v>
      </c>
      <c r="I142" s="63">
        <f t="shared" si="12"/>
        <v>84.297484174205977</v>
      </c>
      <c r="J142" s="46">
        <f t="shared" si="13"/>
        <v>19</v>
      </c>
      <c r="K142" s="63">
        <f>'timberland 2017'!B149/1000</f>
        <v>248.21899999999999</v>
      </c>
      <c r="L142" s="63">
        <f>'FIDO Report 2015'!D142/1000</f>
        <v>36.385466908345492</v>
      </c>
      <c r="M142" s="63">
        <f>'FIDO Report 2015'!E142/1000</f>
        <v>97.989060605929993</v>
      </c>
      <c r="N142" s="63">
        <f>'FIDO Report 2015'!G142/1000</f>
        <v>20.319003370604463</v>
      </c>
      <c r="O142" s="63">
        <f>'FIDO Report 2015'!H142/1000</f>
        <v>16.743482306215018</v>
      </c>
      <c r="P142" s="63">
        <f>'FIDO Report 2015'!I142/1000</f>
        <v>66.198244116847306</v>
      </c>
      <c r="Q142" s="63">
        <f>'harvest 2017'!S149/1000</f>
        <v>42.802999999999997</v>
      </c>
    </row>
    <row r="143" spans="1:17">
      <c r="A143" t="s">
        <v>135</v>
      </c>
      <c r="B143" s="46">
        <f t="shared" si="10"/>
        <v>337.70299999999997</v>
      </c>
      <c r="C143" s="46">
        <f t="shared" si="14"/>
        <v>85</v>
      </c>
      <c r="D143" s="46">
        <f>'2015 Gazetteer'!G140</f>
        <v>335.44</v>
      </c>
      <c r="E143" s="46">
        <f>'2015 Gazetteer'!H140</f>
        <v>2.2629999999999999</v>
      </c>
      <c r="F143" s="52">
        <f>'maj land use 2017'!B150/1000</f>
        <v>222.49600000000001</v>
      </c>
      <c r="G143" s="63">
        <f>'forest land 2017'!B150/1000</f>
        <v>155.87200000000001</v>
      </c>
      <c r="H143" s="46">
        <f t="shared" si="11"/>
        <v>66</v>
      </c>
      <c r="I143" s="63">
        <f t="shared" si="12"/>
        <v>70.056090896016116</v>
      </c>
      <c r="J143" s="46">
        <f t="shared" si="13"/>
        <v>62</v>
      </c>
      <c r="K143" s="63">
        <f>'timberland 2017'!B150/1000</f>
        <v>155.87200000000001</v>
      </c>
      <c r="L143" s="63">
        <f>'FIDO Report 2015'!D143/1000</f>
        <v>10.84341620385122</v>
      </c>
      <c r="M143" s="63">
        <f>'FIDO Report 2015'!E143/1000</f>
        <v>40.316580349104555</v>
      </c>
      <c r="N143" s="63">
        <f>'FIDO Report 2015'!G143/1000</f>
        <v>6.5816477298183607</v>
      </c>
      <c r="O143" s="63">
        <f>'FIDO Report 2015'!H143/1000</f>
        <v>39.399228127744394</v>
      </c>
      <c r="P143" s="63">
        <f>'FIDO Report 2015'!I143/1000</f>
        <v>55.892299658839384</v>
      </c>
      <c r="Q143" s="63">
        <f>'harvest 2017'!S150/1000</f>
        <v>34.759</v>
      </c>
    </row>
    <row r="144" spans="1:17">
      <c r="A144" t="s">
        <v>136</v>
      </c>
      <c r="B144" s="46">
        <f t="shared" si="10"/>
        <v>552.21799999999996</v>
      </c>
      <c r="C144" s="46">
        <f t="shared" si="14"/>
        <v>20</v>
      </c>
      <c r="D144" s="46">
        <f>'2015 Gazetteer'!G141</f>
        <v>544.601</v>
      </c>
      <c r="E144" s="46">
        <f>'2015 Gazetteer'!H141</f>
        <v>7.617</v>
      </c>
      <c r="F144" s="52">
        <f>'maj land use 2017'!B151/1000</f>
        <v>356.32100000000003</v>
      </c>
      <c r="G144" s="63">
        <f>'forest land 2017'!B151/1000</f>
        <v>204.887</v>
      </c>
      <c r="H144" s="46">
        <f t="shared" si="11"/>
        <v>34</v>
      </c>
      <c r="I144" s="63">
        <f t="shared" si="12"/>
        <v>57.500680566118746</v>
      </c>
      <c r="J144" s="46">
        <f t="shared" si="13"/>
        <v>105</v>
      </c>
      <c r="K144" s="63">
        <f>'timberland 2017'!B151/1000</f>
        <v>204.887</v>
      </c>
      <c r="L144" s="63">
        <f>'FIDO Report 2015'!D144/1000</f>
        <v>52.94785453228269</v>
      </c>
      <c r="M144" s="63">
        <f>'FIDO Report 2015'!E144/1000</f>
        <v>51.283675264753299</v>
      </c>
      <c r="N144" s="63">
        <f>'FIDO Report 2015'!G144/1000</f>
        <v>34.106918958491981</v>
      </c>
      <c r="O144" s="63">
        <f>'FIDO Report 2015'!H144/1000</f>
        <v>42.834776358981181</v>
      </c>
      <c r="P144" s="63">
        <f>'FIDO Report 2015'!I144/1000</f>
        <v>11.553504098942161</v>
      </c>
      <c r="Q144" s="63">
        <f>'harvest 2017'!S151/1000</f>
        <v>56.918999999999997</v>
      </c>
    </row>
    <row r="145" spans="1:17">
      <c r="A145" t="s">
        <v>137</v>
      </c>
      <c r="B145" s="46">
        <f t="shared" si="10"/>
        <v>268.78900000000004</v>
      </c>
      <c r="C145" s="46">
        <f t="shared" si="14"/>
        <v>114</v>
      </c>
      <c r="D145" s="46">
        <f>'2015 Gazetteer'!G142</f>
        <v>260.87400000000002</v>
      </c>
      <c r="E145" s="46">
        <f>'2015 Gazetteer'!H142</f>
        <v>7.915</v>
      </c>
      <c r="F145" s="52">
        <f>'maj land use 2017'!B152/1000</f>
        <v>180.49700000000001</v>
      </c>
      <c r="G145" s="63">
        <f>'forest land 2017'!B152/1000</f>
        <v>84.691999999999993</v>
      </c>
      <c r="H145" s="46">
        <f t="shared" si="11"/>
        <v>130</v>
      </c>
      <c r="I145" s="63">
        <f t="shared" si="12"/>
        <v>46.921555482916602</v>
      </c>
      <c r="J145" s="46">
        <f t="shared" si="13"/>
        <v>131</v>
      </c>
      <c r="K145" s="63">
        <f>'timberland 2017'!B152/1000</f>
        <v>84.691999999999993</v>
      </c>
      <c r="L145" s="63">
        <f>'FIDO Report 2015'!D145/1000</f>
        <v>16.422666825865811</v>
      </c>
      <c r="M145" s="63">
        <f>'FIDO Report 2015'!E145/1000</f>
        <v>18.853247177848324</v>
      </c>
      <c r="N145" s="77" t="s">
        <v>358</v>
      </c>
      <c r="O145" s="77" t="s">
        <v>358</v>
      </c>
      <c r="P145" s="63">
        <f>'FIDO Report 2015'!I145/1000</f>
        <v>40.275274899465906</v>
      </c>
      <c r="Q145" s="63">
        <f>'harvest 2017'!S152/1000</f>
        <v>12.298999999999999</v>
      </c>
    </row>
    <row r="146" spans="1:17">
      <c r="A146" t="s">
        <v>138</v>
      </c>
      <c r="B146" s="46">
        <f t="shared" si="10"/>
        <v>370.99199999999996</v>
      </c>
      <c r="C146" s="46">
        <f t="shared" si="14"/>
        <v>70</v>
      </c>
      <c r="D146" s="46">
        <f>'2015 Gazetteer'!G143</f>
        <v>364.00599999999997</v>
      </c>
      <c r="E146" s="46">
        <f>'2015 Gazetteer'!H143</f>
        <v>6.9859999999999998</v>
      </c>
      <c r="F146" s="52">
        <f>'maj land use 2017'!B153/1000</f>
        <v>245.54900000000001</v>
      </c>
      <c r="G146" s="63">
        <f>'forest land 2017'!B153/1000</f>
        <v>158.13800000000001</v>
      </c>
      <c r="H146" s="46">
        <f t="shared" si="11"/>
        <v>64</v>
      </c>
      <c r="I146" s="63">
        <f t="shared" si="12"/>
        <v>64.401809822072181</v>
      </c>
      <c r="J146" s="46">
        <f t="shared" si="13"/>
        <v>80</v>
      </c>
      <c r="K146" s="63">
        <f>'timberland 2017'!B153/1000</f>
        <v>158.13800000000001</v>
      </c>
      <c r="L146" s="63">
        <f>'FIDO Report 2015'!D146/1000</f>
        <v>53.850835762629181</v>
      </c>
      <c r="M146" s="63">
        <f>'FIDO Report 2015'!E146/1000</f>
        <v>32.617499462214745</v>
      </c>
      <c r="N146" s="63">
        <f>'FIDO Report 2015'!G146/1000</f>
        <v>26.822299065075004</v>
      </c>
      <c r="O146" s="63">
        <f>'FIDO Report 2015'!H146/1000</f>
        <v>8.3531264035058186</v>
      </c>
      <c r="P146" s="63">
        <f>'FIDO Report 2015'!I146/1000</f>
        <v>36.494178308104381</v>
      </c>
      <c r="Q146" s="63">
        <f>'harvest 2017'!S153/1000</f>
        <v>26.652000000000001</v>
      </c>
    </row>
    <row r="147" spans="1:17">
      <c r="A147" t="s">
        <v>139</v>
      </c>
      <c r="B147" s="46">
        <f t="shared" si="10"/>
        <v>171.98299999999998</v>
      </c>
      <c r="C147" s="46">
        <f t="shared" si="14"/>
        <v>150</v>
      </c>
      <c r="D147" s="46">
        <f>'2015 Gazetteer'!G144</f>
        <v>166.56299999999999</v>
      </c>
      <c r="E147" s="46">
        <f>'2015 Gazetteer'!H144</f>
        <v>5.42</v>
      </c>
      <c r="F147" s="52">
        <f>'maj land use 2017'!B154/1000</f>
        <v>111.02200000000001</v>
      </c>
      <c r="G147" s="63">
        <f>'forest land 2017'!B154/1000</f>
        <v>86.305999999999997</v>
      </c>
      <c r="H147" s="46">
        <f t="shared" si="11"/>
        <v>127</v>
      </c>
      <c r="I147" s="63">
        <f t="shared" si="12"/>
        <v>77.73774567202895</v>
      </c>
      <c r="J147" s="46">
        <f t="shared" si="13"/>
        <v>42</v>
      </c>
      <c r="K147" s="63">
        <f>'timberland 2017'!B154/1000</f>
        <v>66.102999999999994</v>
      </c>
      <c r="L147" s="77" t="s">
        <v>358</v>
      </c>
      <c r="M147" s="63">
        <f>'FIDO Report 2015'!E147/1000</f>
        <v>6.5844293128349962</v>
      </c>
      <c r="N147" s="63">
        <f>'FIDO Report 2015'!G147/1000</f>
        <v>14.160584358540447</v>
      </c>
      <c r="O147" s="63">
        <f>'FIDO Report 2015'!H147/1000</f>
        <v>65.561051749585431</v>
      </c>
      <c r="P147" s="77" t="s">
        <v>358</v>
      </c>
      <c r="Q147" s="63">
        <f>'harvest 2017'!S154/1000</f>
        <v>4.1239999999999997</v>
      </c>
    </row>
    <row r="148" spans="1:17">
      <c r="A148" t="s">
        <v>140</v>
      </c>
      <c r="B148" s="46">
        <f t="shared" si="10"/>
        <v>202.45000000000002</v>
      </c>
      <c r="C148" s="46">
        <f t="shared" si="14"/>
        <v>138</v>
      </c>
      <c r="D148" s="46">
        <f>'2015 Gazetteer'!G145</f>
        <v>199.43600000000001</v>
      </c>
      <c r="E148" s="46">
        <f>'2015 Gazetteer'!H145</f>
        <v>3.0139999999999998</v>
      </c>
      <c r="F148" s="52">
        <f>'maj land use 2017'!B155/1000</f>
        <v>130.61199999999999</v>
      </c>
      <c r="G148" s="63">
        <f>'forest land 2017'!B155/1000</f>
        <v>112.843</v>
      </c>
      <c r="H148" s="46">
        <f t="shared" si="11"/>
        <v>103</v>
      </c>
      <c r="I148" s="63">
        <f t="shared" si="12"/>
        <v>86.395583866719761</v>
      </c>
      <c r="J148" s="46">
        <f t="shared" si="13"/>
        <v>15</v>
      </c>
      <c r="K148" s="63">
        <f>'timberland 2017'!B155/1000</f>
        <v>112.843</v>
      </c>
      <c r="L148" s="63">
        <f>'FIDO Report 2015'!D148/1000</f>
        <v>51.13918053008603</v>
      </c>
      <c r="M148" s="63">
        <f>'FIDO Report 2015'!E148/1000</f>
        <v>23.04124329896273</v>
      </c>
      <c r="N148" s="63">
        <f>'FIDO Report 2015'!G148/1000</f>
        <v>1.4416247967888651</v>
      </c>
      <c r="O148" s="63">
        <f>'FIDO Report 2015'!H148/1000</f>
        <v>19.958022741685244</v>
      </c>
      <c r="P148" s="63">
        <f>'FIDO Report 2015'!I148/1000</f>
        <v>9.1763339535058535</v>
      </c>
      <c r="Q148" s="63">
        <f>'harvest 2017'!S155/1000</f>
        <v>17.146000000000001</v>
      </c>
    </row>
    <row r="149" spans="1:17">
      <c r="A149" t="s">
        <v>141</v>
      </c>
      <c r="B149" s="46">
        <f t="shared" si="10"/>
        <v>445.96199999999999</v>
      </c>
      <c r="C149" s="46">
        <f t="shared" si="14"/>
        <v>46</v>
      </c>
      <c r="D149" s="46">
        <f>'2015 Gazetteer'!G146</f>
        <v>413.99099999999999</v>
      </c>
      <c r="E149" s="46">
        <f>'2015 Gazetteer'!H146</f>
        <v>31.971</v>
      </c>
      <c r="F149" s="52">
        <f>'maj land use 2017'!B156/1000</f>
        <v>292.34300000000002</v>
      </c>
      <c r="G149" s="63">
        <f>'forest land 2017'!B156/1000</f>
        <v>201.96199999999999</v>
      </c>
      <c r="H149" s="46">
        <f t="shared" si="11"/>
        <v>38</v>
      </c>
      <c r="I149" s="63">
        <f t="shared" si="12"/>
        <v>69.083918547733305</v>
      </c>
      <c r="J149" s="46">
        <f t="shared" si="13"/>
        <v>65</v>
      </c>
      <c r="K149" s="63">
        <f>'timberland 2017'!B156/1000</f>
        <v>201.96199999999999</v>
      </c>
      <c r="L149" s="77" t="s">
        <v>358</v>
      </c>
      <c r="M149" s="63">
        <f>'FIDO Report 2015'!E149/1000</f>
        <v>100.58512591023074</v>
      </c>
      <c r="N149" s="63">
        <f>'FIDO Report 2015'!G149/1000</f>
        <v>8.402809314673938</v>
      </c>
      <c r="O149" s="63">
        <f>'FIDO Report 2015'!H149/1000</f>
        <v>66.388989352821071</v>
      </c>
      <c r="P149" s="63">
        <f>'FIDO Report 2015'!I149/1000</f>
        <v>13.425775950572143</v>
      </c>
      <c r="Q149" s="63">
        <f>'harvest 2017'!S156/1000</f>
        <v>12.379</v>
      </c>
    </row>
    <row r="150" spans="1:17">
      <c r="A150" t="s">
        <v>142</v>
      </c>
      <c r="B150" s="46">
        <f t="shared" si="10"/>
        <v>289.97999999999996</v>
      </c>
      <c r="C150" s="46">
        <f t="shared" si="14"/>
        <v>102</v>
      </c>
      <c r="D150" s="46">
        <f>'2015 Gazetteer'!G147</f>
        <v>285.39299999999997</v>
      </c>
      <c r="E150" s="46">
        <f>'2015 Gazetteer'!H147</f>
        <v>4.5869999999999997</v>
      </c>
      <c r="F150" s="52">
        <f>'maj land use 2017'!B157/1000</f>
        <v>179.55500000000001</v>
      </c>
      <c r="G150" s="63">
        <f>'forest land 2017'!B157/1000</f>
        <v>74.088999999999999</v>
      </c>
      <c r="H150" s="46">
        <f t="shared" si="11"/>
        <v>145</v>
      </c>
      <c r="I150" s="63">
        <f t="shared" si="12"/>
        <v>41.26256578764167</v>
      </c>
      <c r="J150" s="46">
        <f t="shared" si="13"/>
        <v>144</v>
      </c>
      <c r="K150" s="63">
        <f>'timberland 2017'!B157/1000</f>
        <v>74.088999999999999</v>
      </c>
      <c r="L150" s="63">
        <f>'FIDO Report 2015'!D150/1000</f>
        <v>33.604342378145788</v>
      </c>
      <c r="M150" s="63">
        <f>'FIDO Report 2015'!E150/1000</f>
        <v>20.816043433339363</v>
      </c>
      <c r="N150" s="63">
        <f>'FIDO Report 2015'!G150/1000</f>
        <v>6.1649994859557689</v>
      </c>
      <c r="O150" s="63">
        <f>'FIDO Report 2015'!H150/1000</f>
        <v>3.0584865861126911</v>
      </c>
      <c r="P150" s="63">
        <f>'FIDO Report 2015'!I150/1000</f>
        <v>10.445464226902365</v>
      </c>
      <c r="Q150" s="63">
        <f>'harvest 2017'!S157/1000</f>
        <v>19.276</v>
      </c>
    </row>
    <row r="151" spans="1:17">
      <c r="A151" t="s">
        <v>143</v>
      </c>
      <c r="B151" s="46">
        <f t="shared" si="10"/>
        <v>362.63499999999999</v>
      </c>
      <c r="C151" s="46">
        <f t="shared" si="14"/>
        <v>73</v>
      </c>
      <c r="D151" s="46">
        <f>'2015 Gazetteer'!G148</f>
        <v>358.41300000000001</v>
      </c>
      <c r="E151" s="46">
        <f>'2015 Gazetteer'!H148</f>
        <v>4.2220000000000004</v>
      </c>
      <c r="F151" s="52">
        <f>'maj land use 2017'!B158/1000</f>
        <v>227.88499999999999</v>
      </c>
      <c r="G151" s="63">
        <f>'forest land 2017'!B158/1000</f>
        <v>203.35900000000001</v>
      </c>
      <c r="H151" s="46">
        <f t="shared" si="11"/>
        <v>36</v>
      </c>
      <c r="I151" s="63">
        <f t="shared" si="12"/>
        <v>89.237554029444681</v>
      </c>
      <c r="J151" s="46">
        <f t="shared" si="13"/>
        <v>9</v>
      </c>
      <c r="K151" s="63">
        <f>'timberland 2017'!B158/1000</f>
        <v>198.80600000000001</v>
      </c>
      <c r="L151" s="77" t="s">
        <v>358</v>
      </c>
      <c r="M151" s="63">
        <f>'FIDO Report 2015'!E151/1000</f>
        <v>80.912076910572154</v>
      </c>
      <c r="N151" s="63">
        <f>'FIDO Report 2015'!G151/1000</f>
        <v>46.041859330261659</v>
      </c>
      <c r="O151" s="63">
        <f>'FIDO Report 2015'!H151/1000</f>
        <v>44.857372092759903</v>
      </c>
      <c r="P151" s="63">
        <f>'FIDO Report 2015'!I151/1000</f>
        <v>14.753197110914826</v>
      </c>
      <c r="Q151" s="63">
        <f>'harvest 2017'!S158/1000</f>
        <v>35.417999999999999</v>
      </c>
    </row>
    <row r="152" spans="1:17">
      <c r="A152" t="s">
        <v>144</v>
      </c>
      <c r="B152" s="46">
        <f t="shared" si="10"/>
        <v>329.00400000000002</v>
      </c>
      <c r="C152" s="46">
        <f t="shared" si="14"/>
        <v>89</v>
      </c>
      <c r="D152" s="46">
        <f>'2015 Gazetteer'!G149</f>
        <v>321.94900000000001</v>
      </c>
      <c r="E152" s="46">
        <f>'2015 Gazetteer'!H149</f>
        <v>7.0549999999999997</v>
      </c>
      <c r="F152" s="52">
        <f>'maj land use 2017'!B159/1000</f>
        <v>206.40600000000001</v>
      </c>
      <c r="G152" s="63">
        <f>'forest land 2017'!B159/1000</f>
        <v>149.22200000000001</v>
      </c>
      <c r="H152" s="46">
        <f t="shared" si="11"/>
        <v>72</v>
      </c>
      <c r="I152" s="63">
        <f t="shared" si="12"/>
        <v>72.295379010300081</v>
      </c>
      <c r="J152" s="46">
        <f t="shared" si="13"/>
        <v>54</v>
      </c>
      <c r="K152" s="63">
        <f>'timberland 2017'!B159/1000</f>
        <v>116.586</v>
      </c>
      <c r="L152" s="77" t="s">
        <v>358</v>
      </c>
      <c r="M152" s="63">
        <f>'FIDO Report 2015'!E152/1000</f>
        <v>5.7234412176555853</v>
      </c>
      <c r="N152" s="63">
        <f>'FIDO Report 2015'!G152/1000</f>
        <v>14.653472034344771</v>
      </c>
      <c r="O152" s="63">
        <f>'FIDO Report 2015'!H152/1000</f>
        <v>118.242731970953</v>
      </c>
      <c r="P152" s="77" t="s">
        <v>358</v>
      </c>
      <c r="Q152" s="77" t="s">
        <v>358</v>
      </c>
    </row>
    <row r="153" spans="1:17">
      <c r="A153" t="s">
        <v>145</v>
      </c>
      <c r="B153" s="46">
        <f t="shared" si="10"/>
        <v>327.55400000000003</v>
      </c>
      <c r="C153" s="46">
        <f t="shared" si="14"/>
        <v>91</v>
      </c>
      <c r="D153" s="46">
        <f>'2015 Gazetteer'!G150</f>
        <v>323.43700000000001</v>
      </c>
      <c r="E153" s="46">
        <f>'2015 Gazetteer'!H150</f>
        <v>4.117</v>
      </c>
      <c r="F153" s="52">
        <f>'maj land use 2017'!B160/1000</f>
        <v>214.24799999999999</v>
      </c>
      <c r="G153" s="63">
        <f>'forest land 2017'!B160/1000</f>
        <v>151.42500000000001</v>
      </c>
      <c r="H153" s="46">
        <f t="shared" si="11"/>
        <v>69</v>
      </c>
      <c r="I153" s="63">
        <f t="shared" si="12"/>
        <v>70.677439229304355</v>
      </c>
      <c r="J153" s="46">
        <f t="shared" si="13"/>
        <v>58</v>
      </c>
      <c r="K153" s="63">
        <f>'timberland 2017'!B160/1000</f>
        <v>151.42500000000001</v>
      </c>
      <c r="L153" s="77" t="s">
        <v>358</v>
      </c>
      <c r="M153" s="63">
        <f>'FIDO Report 2015'!E153/1000</f>
        <v>48.236845530100666</v>
      </c>
      <c r="N153" s="63">
        <f>'FIDO Report 2015'!G153/1000</f>
        <v>16.099567558632156</v>
      </c>
      <c r="O153" s="63">
        <f>'FIDO Report 2015'!H153/1000</f>
        <v>87.088826375722519</v>
      </c>
      <c r="P153" s="77" t="s">
        <v>358</v>
      </c>
      <c r="Q153" s="63">
        <f>'harvest 2017'!S160/1000</f>
        <v>44.167000000000002</v>
      </c>
    </row>
    <row r="154" spans="1:17">
      <c r="A154" t="s">
        <v>146</v>
      </c>
      <c r="B154" s="46">
        <f t="shared" si="10"/>
        <v>447.036</v>
      </c>
      <c r="C154" s="46">
        <f t="shared" si="14"/>
        <v>45</v>
      </c>
      <c r="D154" s="46">
        <f>'2015 Gazetteer'!G151</f>
        <v>446.39</v>
      </c>
      <c r="E154" s="46">
        <f>'2015 Gazetteer'!H151</f>
        <v>0.64600000000000002</v>
      </c>
      <c r="F154" s="52">
        <f>'maj land use 2017'!B161/1000</f>
        <v>279.42599999999999</v>
      </c>
      <c r="G154" s="63">
        <f>'forest land 2017'!B161/1000</f>
        <v>166.011</v>
      </c>
      <c r="H154" s="46">
        <f t="shared" si="11"/>
        <v>57</v>
      </c>
      <c r="I154" s="63">
        <f t="shared" si="12"/>
        <v>59.411436301561061</v>
      </c>
      <c r="J154" s="46">
        <f t="shared" si="13"/>
        <v>99</v>
      </c>
      <c r="K154" s="63">
        <f>'timberland 2017'!B161/1000</f>
        <v>166.011</v>
      </c>
      <c r="L154" s="77" t="s">
        <v>358</v>
      </c>
      <c r="M154" s="63">
        <f>'FIDO Report 2015'!E154/1000</f>
        <v>31.370382586409345</v>
      </c>
      <c r="N154" s="63">
        <f>'FIDO Report 2015'!G154/1000</f>
        <v>32.418802418316005</v>
      </c>
      <c r="O154" s="63">
        <f>'FIDO Report 2015'!H154/1000</f>
        <v>102.22149043624995</v>
      </c>
      <c r="P154" s="77" t="s">
        <v>358</v>
      </c>
      <c r="Q154" s="63">
        <f>'harvest 2017'!S161/1000</f>
        <v>17.975000000000001</v>
      </c>
    </row>
    <row r="155" spans="1:17">
      <c r="A155" t="s">
        <v>147</v>
      </c>
      <c r="B155" s="46">
        <f t="shared" si="10"/>
        <v>330</v>
      </c>
      <c r="C155" s="46">
        <f t="shared" si="14"/>
        <v>88</v>
      </c>
      <c r="D155" s="46">
        <f>'2015 Gazetteer'!G152</f>
        <v>325.68700000000001</v>
      </c>
      <c r="E155" s="46">
        <f>'2015 Gazetteer'!H152</f>
        <v>4.3129999999999997</v>
      </c>
      <c r="F155" s="52">
        <f>'maj land use 2017'!B162/1000</f>
        <v>226.459</v>
      </c>
      <c r="G155" s="63">
        <f>'forest land 2017'!B162/1000</f>
        <v>133.45500000000001</v>
      </c>
      <c r="H155" s="46">
        <f t="shared" si="11"/>
        <v>87</v>
      </c>
      <c r="I155" s="63">
        <f t="shared" si="12"/>
        <v>58.931197258664923</v>
      </c>
      <c r="J155" s="46">
        <f t="shared" si="13"/>
        <v>102</v>
      </c>
      <c r="K155" s="63">
        <f>'timberland 2017'!B162/1000</f>
        <v>133.45500000000001</v>
      </c>
      <c r="L155" s="77" t="s">
        <v>358</v>
      </c>
      <c r="M155" s="63">
        <f>'FIDO Report 2015'!E155/1000</f>
        <v>27.729403882581686</v>
      </c>
      <c r="N155" s="63">
        <f>'FIDO Report 2015'!G155/1000</f>
        <v>25.810324448127933</v>
      </c>
      <c r="O155" s="63">
        <f>'FIDO Report 2015'!H155/1000</f>
        <v>63.883075638755344</v>
      </c>
      <c r="P155" s="63">
        <f>'FIDO Report 2015'!I155/1000</f>
        <v>14.621718721156011</v>
      </c>
      <c r="Q155" s="63">
        <f>'harvest 2017'!S162/1000</f>
        <v>10.441000000000001</v>
      </c>
    </row>
    <row r="156" spans="1:17">
      <c r="A156" t="s">
        <v>148</v>
      </c>
      <c r="B156" s="46">
        <f t="shared" si="10"/>
        <v>907.98799999999994</v>
      </c>
      <c r="C156" s="46">
        <f t="shared" si="14"/>
        <v>1</v>
      </c>
      <c r="D156" s="46">
        <f>'2015 Gazetteer'!G153</f>
        <v>892.89</v>
      </c>
      <c r="E156" s="46">
        <f>'2015 Gazetteer'!H153</f>
        <v>15.098000000000001</v>
      </c>
      <c r="F156" s="52">
        <f>'maj land use 2017'!B163/1000</f>
        <v>561.61199999999997</v>
      </c>
      <c r="G156" s="63">
        <f>'forest land 2017'!B163/1000</f>
        <v>494.12099999999998</v>
      </c>
      <c r="H156" s="46">
        <f t="shared" si="11"/>
        <v>2</v>
      </c>
      <c r="I156" s="63">
        <f t="shared" si="12"/>
        <v>87.982628576312464</v>
      </c>
      <c r="J156" s="46">
        <f t="shared" si="13"/>
        <v>13</v>
      </c>
      <c r="K156" s="63">
        <f>'timberland 2017'!B163/1000</f>
        <v>343.27600000000001</v>
      </c>
      <c r="L156" s="63">
        <f>'FIDO Report 2015'!D156/1000</f>
        <v>186.17184816612129</v>
      </c>
      <c r="M156" s="63">
        <f>'FIDO Report 2015'!E156/1000</f>
        <v>71.460040547664676</v>
      </c>
      <c r="N156" s="63">
        <f>'FIDO Report 2015'!G156/1000</f>
        <v>22.175612311379265</v>
      </c>
      <c r="O156" s="63">
        <f>'FIDO Report 2015'!H156/1000</f>
        <v>5.443090131240127</v>
      </c>
      <c r="P156" s="63">
        <f>'FIDO Report 2015'!I156/1000</f>
        <v>157.59070500729422</v>
      </c>
      <c r="Q156" s="63">
        <f>'harvest 2017'!S163/1000</f>
        <v>130.792</v>
      </c>
    </row>
    <row r="157" spans="1:17">
      <c r="A157" t="s">
        <v>149</v>
      </c>
      <c r="B157" s="46">
        <f t="shared" si="10"/>
        <v>286.68699999999995</v>
      </c>
      <c r="C157" s="46">
        <f t="shared" si="14"/>
        <v>103</v>
      </c>
      <c r="D157" s="46">
        <f>'2015 Gazetteer'!G154</f>
        <v>284.29899999999998</v>
      </c>
      <c r="E157" s="46">
        <f>'2015 Gazetteer'!H154</f>
        <v>2.3879999999999999</v>
      </c>
      <c r="F157" s="52">
        <f>'maj land use 2017'!B164/1000</f>
        <v>183.851</v>
      </c>
      <c r="G157" s="63">
        <f>'forest land 2017'!B164/1000</f>
        <v>164.37700000000001</v>
      </c>
      <c r="H157" s="46">
        <f t="shared" si="11"/>
        <v>59</v>
      </c>
      <c r="I157" s="63">
        <f t="shared" si="12"/>
        <v>89.407726909290687</v>
      </c>
      <c r="J157" s="46">
        <f t="shared" si="13"/>
        <v>8</v>
      </c>
      <c r="K157" s="63">
        <f>'timberland 2017'!B164/1000</f>
        <v>164.37700000000001</v>
      </c>
      <c r="L157" s="77" t="s">
        <v>358</v>
      </c>
      <c r="M157" s="63">
        <f>'FIDO Report 2015'!E157/1000</f>
        <v>97.793008611949688</v>
      </c>
      <c r="N157" s="63">
        <f>'FIDO Report 2015'!G157/1000</f>
        <v>21.533907009671768</v>
      </c>
      <c r="O157" s="63">
        <f>'FIDO Report 2015'!H157/1000</f>
        <v>33.558737858285866</v>
      </c>
      <c r="P157" s="63">
        <f>'FIDO Report 2015'!I157/1000</f>
        <v>3.014673628450335</v>
      </c>
      <c r="Q157" s="63">
        <f>'harvest 2017'!S164/1000</f>
        <v>34.911999999999999</v>
      </c>
    </row>
    <row r="158" spans="1:17">
      <c r="A158" t="s">
        <v>150</v>
      </c>
      <c r="B158" s="46">
        <f t="shared" si="10"/>
        <v>684.3549999999999</v>
      </c>
      <c r="C158" s="46">
        <f t="shared" si="14"/>
        <v>9</v>
      </c>
      <c r="D158" s="46">
        <f>'2015 Gazetteer'!G155</f>
        <v>678.45399999999995</v>
      </c>
      <c r="E158" s="46">
        <f>'2015 Gazetteer'!H155</f>
        <v>5.9009999999999998</v>
      </c>
      <c r="F158" s="52">
        <f>'maj land use 2017'!B165/1000</f>
        <v>441.11599999999999</v>
      </c>
      <c r="G158" s="63">
        <f>'forest land 2017'!B165/1000</f>
        <v>309.47000000000003</v>
      </c>
      <c r="H158" s="46">
        <f t="shared" si="11"/>
        <v>9</v>
      </c>
      <c r="I158" s="63">
        <f t="shared" si="12"/>
        <v>70.156149402878171</v>
      </c>
      <c r="J158" s="46">
        <f t="shared" si="13"/>
        <v>61</v>
      </c>
      <c r="K158" s="63">
        <f>'timberland 2017'!B165/1000</f>
        <v>309.47000000000003</v>
      </c>
      <c r="L158" s="63">
        <f>'FIDO Report 2015'!D158/1000</f>
        <v>11.657537917043836</v>
      </c>
      <c r="M158" s="63">
        <f>'FIDO Report 2015'!E158/1000</f>
        <v>200.61552796644503</v>
      </c>
      <c r="N158" s="63">
        <f>'FIDO Report 2015'!G158/1000</f>
        <v>14.931613679453898</v>
      </c>
      <c r="O158" s="63">
        <f>'FIDO Report 2015'!H158/1000</f>
        <v>54.911850728732553</v>
      </c>
      <c r="P158" s="63">
        <f>'FIDO Report 2015'!I158/1000</f>
        <v>27.353415028585022</v>
      </c>
      <c r="Q158" s="63">
        <f>'harvest 2017'!S165/1000</f>
        <v>81.399000000000001</v>
      </c>
    </row>
    <row r="159" spans="1:17">
      <c r="A159" t="s">
        <v>151</v>
      </c>
      <c r="B159" s="46">
        <f t="shared" si="10"/>
        <v>648.79599999999994</v>
      </c>
      <c r="C159" s="46">
        <f t="shared" si="14"/>
        <v>11</v>
      </c>
      <c r="D159" s="46">
        <f>'2015 Gazetteer'!G156</f>
        <v>641.79399999999998</v>
      </c>
      <c r="E159" s="46">
        <f>'2015 Gazetteer'!H156</f>
        <v>7.0019999999999998</v>
      </c>
      <c r="F159" s="52">
        <f>'maj land use 2017'!B166/1000</f>
        <v>429.00599999999997</v>
      </c>
      <c r="G159" s="63">
        <f>'forest land 2017'!B166/1000</f>
        <v>350.48</v>
      </c>
      <c r="H159" s="46">
        <f t="shared" si="11"/>
        <v>5</v>
      </c>
      <c r="I159" s="63">
        <f t="shared" si="12"/>
        <v>81.695827097989309</v>
      </c>
      <c r="J159" s="46">
        <f t="shared" si="13"/>
        <v>24</v>
      </c>
      <c r="K159" s="63">
        <f>'timberland 2017'!B166/1000</f>
        <v>350.48</v>
      </c>
      <c r="L159" s="63">
        <f>'FIDO Report 2015'!D159/1000</f>
        <v>127.3901127868772</v>
      </c>
      <c r="M159" s="63">
        <f>'FIDO Report 2015'!E159/1000</f>
        <v>71.050400180785175</v>
      </c>
      <c r="N159" s="63">
        <f>'FIDO Report 2015'!G159/1000</f>
        <v>15.994128980237871</v>
      </c>
      <c r="O159" s="63">
        <f>'FIDO Report 2015'!H159/1000</f>
        <v>24.876272424153523</v>
      </c>
      <c r="P159" s="63">
        <f>'FIDO Report 2015'!I159/1000</f>
        <v>106.74196080117667</v>
      </c>
      <c r="Q159" s="63">
        <f>'harvest 2017'!S166/1000</f>
        <v>113.58</v>
      </c>
    </row>
    <row r="160" spans="1:17">
      <c r="A160" t="s">
        <v>152</v>
      </c>
      <c r="B160" s="46">
        <f t="shared" si="10"/>
        <v>210.26300000000001</v>
      </c>
      <c r="C160" s="46">
        <f t="shared" si="14"/>
        <v>137</v>
      </c>
      <c r="D160" s="46">
        <f>'2015 Gazetteer'!G157</f>
        <v>209.11799999999999</v>
      </c>
      <c r="E160" s="46">
        <f>'2015 Gazetteer'!H157</f>
        <v>1.145</v>
      </c>
      <c r="F160" s="52">
        <f>'maj land use 2017'!B167/1000</f>
        <v>144.06100000000001</v>
      </c>
      <c r="G160" s="63">
        <f>'forest land 2017'!B167/1000</f>
        <v>86.671999999999997</v>
      </c>
      <c r="H160" s="46">
        <f t="shared" si="11"/>
        <v>126</v>
      </c>
      <c r="I160" s="63">
        <f t="shared" si="12"/>
        <v>60.163403002894597</v>
      </c>
      <c r="J160" s="46">
        <f t="shared" si="13"/>
        <v>97</v>
      </c>
      <c r="K160" s="63">
        <f>'timberland 2017'!B167/1000</f>
        <v>86.671999999999997</v>
      </c>
      <c r="L160" s="63">
        <f>'FIDO Report 2015'!D160/1000</f>
        <v>1.2657393849779264</v>
      </c>
      <c r="M160" s="63">
        <f>'FIDO Report 2015'!E160/1000</f>
        <v>31.390238150799643</v>
      </c>
      <c r="N160" s="77" t="s">
        <v>358</v>
      </c>
      <c r="O160" s="63">
        <f>'FIDO Report 2015'!H160/1000</f>
        <v>30.917597400823542</v>
      </c>
      <c r="P160" s="63">
        <f>'FIDO Report 2015'!I160/1000</f>
        <v>23.098245628830657</v>
      </c>
      <c r="Q160" s="63">
        <f>'harvest 2017'!S167/1000</f>
        <v>11.09</v>
      </c>
    </row>
    <row r="161" spans="1:17">
      <c r="A161" t="s">
        <v>153</v>
      </c>
      <c r="B161" s="46">
        <f t="shared" si="10"/>
        <v>300.26799999999997</v>
      </c>
      <c r="C161" s="46">
        <f t="shared" si="14"/>
        <v>100</v>
      </c>
      <c r="D161" s="46">
        <f>'2015 Gazetteer'!G158</f>
        <v>295.48399999999998</v>
      </c>
      <c r="E161" s="46">
        <f>'2015 Gazetteer'!H158</f>
        <v>4.7839999999999998</v>
      </c>
      <c r="F161" s="52">
        <f>'maj land use 2017'!B168/1000</f>
        <v>190.756</v>
      </c>
      <c r="G161" s="63">
        <f>'forest land 2017'!B168/1000</f>
        <v>148.46199999999999</v>
      </c>
      <c r="H161" s="46">
        <f t="shared" si="11"/>
        <v>73</v>
      </c>
      <c r="I161" s="63">
        <f t="shared" si="12"/>
        <v>77.82822034431419</v>
      </c>
      <c r="J161" s="46">
        <f t="shared" si="13"/>
        <v>40</v>
      </c>
      <c r="K161" s="63">
        <f>'timberland 2017'!B168/1000</f>
        <v>148.46199999999999</v>
      </c>
      <c r="L161" s="63">
        <f>'FIDO Report 2015'!D161/1000</f>
        <v>48.902302330220699</v>
      </c>
      <c r="M161" s="63">
        <f>'FIDO Report 2015'!E161/1000</f>
        <v>23.078067805863924</v>
      </c>
      <c r="N161" s="63">
        <f>'FIDO Report 2015'!G161/1000</f>
        <v>1.7020661706674922</v>
      </c>
      <c r="O161" s="63">
        <f>'FIDO Report 2015'!H161/1000</f>
        <v>41.429607599400278</v>
      </c>
      <c r="P161" s="63">
        <f>'FIDO Report 2015'!I161/1000</f>
        <v>32.006617099143881</v>
      </c>
      <c r="Q161" s="63">
        <f>'harvest 2017'!S168/1000</f>
        <v>30.469000000000001</v>
      </c>
    </row>
    <row r="162" spans="1:17">
      <c r="A162" t="s">
        <v>154</v>
      </c>
      <c r="B162" s="46">
        <f t="shared" si="10"/>
        <v>242.208</v>
      </c>
      <c r="C162" s="46">
        <f t="shared" si="14"/>
        <v>128</v>
      </c>
      <c r="D162" s="46">
        <f>'2015 Gazetteer'!G159</f>
        <v>240.697</v>
      </c>
      <c r="E162" s="46">
        <f>'2015 Gazetteer'!H159</f>
        <v>1.5109999999999999</v>
      </c>
      <c r="F162" s="52">
        <f>'maj land use 2017'!B169/1000</f>
        <v>169.71199999999999</v>
      </c>
      <c r="G162" s="63">
        <f>'forest land 2017'!B169/1000</f>
        <v>135.357</v>
      </c>
      <c r="H162" s="46">
        <f t="shared" si="11"/>
        <v>84</v>
      </c>
      <c r="I162" s="63">
        <f t="shared" si="12"/>
        <v>79.756882247572364</v>
      </c>
      <c r="J162" s="46">
        <f t="shared" si="13"/>
        <v>32</v>
      </c>
      <c r="K162" s="63">
        <f>'timberland 2017'!B169/1000</f>
        <v>116.708</v>
      </c>
      <c r="L162" s="77" t="s">
        <v>358</v>
      </c>
      <c r="M162" s="63">
        <f>'FIDO Report 2015'!E162/1000</f>
        <v>1.4308603044138963</v>
      </c>
      <c r="N162" s="63">
        <f>'FIDO Report 2015'!G162/1000</f>
        <v>27.334738017588318</v>
      </c>
      <c r="O162" s="63">
        <f>'FIDO Report 2015'!H162/1000</f>
        <v>93.611850920927452</v>
      </c>
      <c r="P162" s="63">
        <f>'FIDO Report 2015'!I162/1000</f>
        <v>4.6663216247545991</v>
      </c>
      <c r="Q162" s="77" t="s">
        <v>358</v>
      </c>
    </row>
    <row r="163" spans="1:17">
      <c r="A163" t="s">
        <v>155</v>
      </c>
      <c r="B163" s="46">
        <f t="shared" si="10"/>
        <v>291.05399999999997</v>
      </c>
      <c r="C163" s="46">
        <f t="shared" si="14"/>
        <v>101</v>
      </c>
      <c r="D163" s="46">
        <f>'2015 Gazetteer'!G160</f>
        <v>290.46199999999999</v>
      </c>
      <c r="E163" s="46">
        <f>'2015 Gazetteer'!H160</f>
        <v>0.59199999999999997</v>
      </c>
      <c r="F163" s="52">
        <f>'maj land use 2017'!B170/1000</f>
        <v>187.77500000000001</v>
      </c>
      <c r="G163" s="63">
        <f>'forest land 2017'!B170/1000</f>
        <v>88.795000000000002</v>
      </c>
      <c r="H163" s="46">
        <f t="shared" si="11"/>
        <v>122</v>
      </c>
      <c r="I163" s="63">
        <f t="shared" si="12"/>
        <v>47.287977632805216</v>
      </c>
      <c r="J163" s="46">
        <f t="shared" si="13"/>
        <v>130</v>
      </c>
      <c r="K163" s="63">
        <f>'timberland 2017'!B170/1000</f>
        <v>88.795000000000002</v>
      </c>
      <c r="L163" s="77" t="s">
        <v>358</v>
      </c>
      <c r="M163" s="63">
        <f>'FIDO Report 2015'!E163/1000</f>
        <v>27.114658184148603</v>
      </c>
      <c r="N163" s="77" t="s">
        <v>358</v>
      </c>
      <c r="O163" s="63">
        <f>'FIDO Report 2015'!H163/1000</f>
        <v>53.239125830778022</v>
      </c>
      <c r="P163" s="77" t="s">
        <v>358</v>
      </c>
      <c r="Q163" s="63">
        <f>'harvest 2017'!S170/1000</f>
        <v>7.6630000000000003</v>
      </c>
    </row>
    <row r="164" spans="1:17">
      <c r="A164" t="s">
        <v>156</v>
      </c>
      <c r="B164" s="46">
        <f t="shared" si="10"/>
        <v>382.12399999999997</v>
      </c>
      <c r="C164" s="46">
        <f t="shared" si="14"/>
        <v>64</v>
      </c>
      <c r="D164" s="46">
        <f>'2015 Gazetteer'!G161</f>
        <v>377.70499999999998</v>
      </c>
      <c r="E164" s="46">
        <f>'2015 Gazetteer'!H161</f>
        <v>4.4189999999999996</v>
      </c>
      <c r="F164" s="52">
        <f>'maj land use 2017'!B171/1000</f>
        <v>270.03899999999999</v>
      </c>
      <c r="G164" s="63">
        <f>'forest land 2017'!B171/1000</f>
        <v>183.88200000000001</v>
      </c>
      <c r="H164" s="46">
        <f t="shared" si="11"/>
        <v>48</v>
      </c>
      <c r="I164" s="63">
        <f t="shared" si="12"/>
        <v>68.094608556541829</v>
      </c>
      <c r="J164" s="46">
        <f t="shared" si="13"/>
        <v>69</v>
      </c>
      <c r="K164" s="63">
        <f>'timberland 2017'!B171/1000</f>
        <v>183.88200000000001</v>
      </c>
      <c r="L164" s="63">
        <f>'FIDO Report 2015'!D164/1000</f>
        <v>59.640250098226495</v>
      </c>
      <c r="M164" s="63">
        <f>'FIDO Report 2015'!E164/1000</f>
        <v>36.618493730814976</v>
      </c>
      <c r="N164" s="63">
        <f>'FIDO Report 2015'!G164/1000</f>
        <v>12.329998971911538</v>
      </c>
      <c r="O164" s="63">
        <f>'FIDO Report 2015'!H164/1000</f>
        <v>24.936783012694228</v>
      </c>
      <c r="P164" s="63">
        <f>'FIDO Report 2015'!I164/1000</f>
        <v>33.188448653463247</v>
      </c>
      <c r="Q164" s="63">
        <f>'harvest 2017'!S171/1000</f>
        <v>48.835000000000001</v>
      </c>
    </row>
    <row r="165" spans="1:17">
      <c r="A165" t="s">
        <v>157</v>
      </c>
      <c r="B165" s="46">
        <f t="shared" si="10"/>
        <v>474.09399999999999</v>
      </c>
      <c r="C165" s="46">
        <f t="shared" si="14"/>
        <v>36</v>
      </c>
      <c r="D165" s="46">
        <f>'2015 Gazetteer'!G162</f>
        <v>469.49</v>
      </c>
      <c r="E165" s="46">
        <f>'2015 Gazetteer'!H162</f>
        <v>4.6040000000000001</v>
      </c>
      <c r="F165" s="52">
        <f>'maj land use 2017'!B172/1000</f>
        <v>309.48500000000001</v>
      </c>
      <c r="G165" s="63">
        <f>'forest land 2017'!B172/1000</f>
        <v>238.476</v>
      </c>
      <c r="H165" s="46">
        <f t="shared" si="11"/>
        <v>23</v>
      </c>
      <c r="I165" s="63">
        <f t="shared" si="12"/>
        <v>77.055753913759943</v>
      </c>
      <c r="J165" s="46">
        <f t="shared" si="13"/>
        <v>44</v>
      </c>
      <c r="K165" s="63">
        <f>'timberland 2017'!B172/1000</f>
        <v>238.476</v>
      </c>
      <c r="L165" s="77" t="s">
        <v>358</v>
      </c>
      <c r="M165" s="63">
        <f>'FIDO Report 2015'!E165/1000</f>
        <v>154.84309739834745</v>
      </c>
      <c r="N165" s="63">
        <f>'FIDO Report 2015'!G165/1000</f>
        <v>21.971007196937585</v>
      </c>
      <c r="O165" s="63">
        <f>'FIDO Report 2015'!H165/1000</f>
        <v>55.833215100130388</v>
      </c>
      <c r="P165" s="63">
        <f>'FIDO Report 2015'!I165/1000</f>
        <v>1.4571922396304795</v>
      </c>
      <c r="Q165" s="63">
        <f>'harvest 2017'!S172/1000</f>
        <v>63.64</v>
      </c>
    </row>
    <row r="166" spans="1:17">
      <c r="A166" t="s">
        <v>158</v>
      </c>
      <c r="B166" s="46">
        <f t="shared" si="10"/>
        <v>451.95</v>
      </c>
      <c r="C166" s="46">
        <f t="shared" si="14"/>
        <v>43</v>
      </c>
      <c r="D166" s="46">
        <f>'2015 Gazetteer'!G163</f>
        <v>447.315</v>
      </c>
      <c r="E166" s="46">
        <f>'2015 Gazetteer'!H163</f>
        <v>4.6349999999999998</v>
      </c>
      <c r="F166" s="52">
        <f>'maj land use 2017'!B173/1000</f>
        <v>281.34699999999998</v>
      </c>
      <c r="G166" s="63">
        <f>'forest land 2017'!B173/1000</f>
        <v>272.90300000000002</v>
      </c>
      <c r="H166" s="46">
        <f t="shared" si="11"/>
        <v>13</v>
      </c>
      <c r="I166" s="63">
        <f t="shared" si="12"/>
        <v>96.998723995635288</v>
      </c>
      <c r="J166" s="46">
        <f t="shared" si="13"/>
        <v>1</v>
      </c>
      <c r="K166" s="63">
        <f>'timberland 2017'!B173/1000</f>
        <v>272.90300000000002</v>
      </c>
      <c r="L166" s="63">
        <f>'FIDO Report 2015'!D166/1000</f>
        <v>4.3715767188914381</v>
      </c>
      <c r="M166" s="63">
        <f>'FIDO Report 2015'!E166/1000</f>
        <v>98.494508703677909</v>
      </c>
      <c r="N166" s="63">
        <f>'FIDO Report 2015'!G166/1000</f>
        <v>33.47362676163781</v>
      </c>
      <c r="O166" s="63">
        <f>'FIDO Report 2015'!H166/1000</f>
        <v>77.519293501902226</v>
      </c>
      <c r="P166" s="63">
        <f>'FIDO Report 2015'!I166/1000</f>
        <v>44.360412562680558</v>
      </c>
      <c r="Q166" s="63">
        <f>'harvest 2017'!S173/1000</f>
        <v>67.084000000000003</v>
      </c>
    </row>
    <row r="167" spans="1:17">
      <c r="A167" t="s">
        <v>159</v>
      </c>
      <c r="B167" s="46">
        <f t="shared" si="10"/>
        <v>574.755</v>
      </c>
      <c r="C167" s="46">
        <f t="shared" si="14"/>
        <v>17</v>
      </c>
      <c r="D167" s="46">
        <f>'2015 Gazetteer'!G164</f>
        <v>570.70699999999999</v>
      </c>
      <c r="E167" s="46">
        <f>'2015 Gazetteer'!H164</f>
        <v>4.048</v>
      </c>
      <c r="F167" s="52">
        <f>'maj land use 2017'!B174/1000</f>
        <v>362.22800000000001</v>
      </c>
      <c r="G167" s="63">
        <f>'forest land 2017'!B174/1000</f>
        <v>177.084</v>
      </c>
      <c r="H167" s="46">
        <f t="shared" si="11"/>
        <v>53</v>
      </c>
      <c r="I167" s="63">
        <f t="shared" si="12"/>
        <v>48.887441059222368</v>
      </c>
      <c r="J167" s="46">
        <f t="shared" si="13"/>
        <v>125</v>
      </c>
      <c r="K167" s="63">
        <f>'timberland 2017'!B174/1000</f>
        <v>177.084</v>
      </c>
      <c r="L167" s="63">
        <f>'FIDO Report 2015'!D167/1000</f>
        <v>68.773400542126694</v>
      </c>
      <c r="M167" s="63">
        <f>'FIDO Report 2015'!E167/1000</f>
        <v>39.089023093344444</v>
      </c>
      <c r="N167" s="63">
        <f>'FIDO Report 2015'!G167/1000</f>
        <v>19.215579288665168</v>
      </c>
      <c r="O167" s="63">
        <f>'FIDO Report 2015'!H167/1000</f>
        <v>19.061843840842403</v>
      </c>
      <c r="P167" s="63">
        <f>'FIDO Report 2015'!I167/1000</f>
        <v>27.73733104786016</v>
      </c>
      <c r="Q167" s="63">
        <f>'harvest 2017'!S174/1000</f>
        <v>38.905999999999999</v>
      </c>
    </row>
    <row r="168" spans="1:17">
      <c r="A168" t="s">
        <v>160</v>
      </c>
      <c r="B168" s="50">
        <f>SUM(B9:B167)</f>
        <v>59425.212</v>
      </c>
      <c r="D168" s="46">
        <f>SUM(D9:D167)</f>
        <v>57594.770000000026</v>
      </c>
      <c r="E168" s="46">
        <f>SUM(E9:E167)</f>
        <v>1830.442</v>
      </c>
      <c r="F168" s="52">
        <f>'maj land use 2017'!B175/1000</f>
        <v>38031.942999999999</v>
      </c>
      <c r="G168" s="63">
        <f>'forest land 2017'!B175/1000</f>
        <v>24634.885999999999</v>
      </c>
      <c r="I168" s="63">
        <f t="shared" si="12"/>
        <v>64.7741978368026</v>
      </c>
      <c r="K168" s="63">
        <f>'timberland 2017'!B175/1000</f>
        <v>24061.045999999998</v>
      </c>
      <c r="L168" s="63">
        <f>'FIDO Report 2015'!D168/1000</f>
        <v>3580.6284356435958</v>
      </c>
      <c r="M168" s="63">
        <f>'FIDO Report 2015'!E168/1000</f>
        <v>7453.8929476862468</v>
      </c>
      <c r="N168" s="63">
        <f>'FIDO Report 2015'!G168/1000</f>
        <v>2779.8564187537395</v>
      </c>
      <c r="O168" s="63">
        <f>'FIDO Report 2015'!H168/1000</f>
        <v>6414.9926498499699</v>
      </c>
      <c r="P168" s="63">
        <f>'FIDO Report 2015'!I168/1000</f>
        <v>3391.1661778869407</v>
      </c>
      <c r="Q168" s="63">
        <f>'harvest 2017'!S175/1000</f>
        <v>4733.0349999999999</v>
      </c>
    </row>
  </sheetData>
  <mergeCells count="19">
    <mergeCell ref="F4:Q4"/>
    <mergeCell ref="G5:J5"/>
    <mergeCell ref="K5:Q5"/>
    <mergeCell ref="G6:G8"/>
    <mergeCell ref="H6:H8"/>
    <mergeCell ref="I6:I8"/>
    <mergeCell ref="J6:J8"/>
    <mergeCell ref="K6:Q6"/>
    <mergeCell ref="K7:K8"/>
    <mergeCell ref="L7:P7"/>
    <mergeCell ref="Q7:Q8"/>
    <mergeCell ref="F5:F6"/>
    <mergeCell ref="F7:F8"/>
    <mergeCell ref="B7:B8"/>
    <mergeCell ref="C7:C8"/>
    <mergeCell ref="D7:D8"/>
    <mergeCell ref="E7:E8"/>
    <mergeCell ref="B5:E5"/>
    <mergeCell ref="B6:E6"/>
  </mergeCells>
  <pageMargins left="0.75" right="0.75" top="1" bottom="1" header="0.5" footer="0.5"/>
  <pageSetup orientation="portrait" horizontalDpi="4294967292" verticalDpi="4294967292"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4"/>
  <sheetViews>
    <sheetView workbookViewId="0">
      <selection activeCell="G8" sqref="G8"/>
    </sheetView>
  </sheetViews>
  <sheetFormatPr defaultRowHeight="15.75"/>
  <cols>
    <col min="4" max="4" width="19.5" bestFit="1" customWidth="1"/>
    <col min="5" max="5" width="10.875" bestFit="1" customWidth="1"/>
    <col min="7" max="7" width="11.875" bestFit="1" customWidth="1"/>
    <col min="8" max="8" width="13.5" bestFit="1" customWidth="1"/>
  </cols>
  <sheetData>
    <row r="1" spans="1:10" s="49" customFormat="1">
      <c r="A1" s="49" t="s">
        <v>1017</v>
      </c>
    </row>
    <row r="2" spans="1:10" s="49" customFormat="1">
      <c r="A2" s="49" t="s">
        <v>1019</v>
      </c>
    </row>
    <row r="3" spans="1:10" s="49" customFormat="1">
      <c r="A3" s="49" t="s">
        <v>1018</v>
      </c>
    </row>
    <row r="4" spans="1:10" s="49" customFormat="1"/>
    <row r="5" spans="1:10">
      <c r="A5" t="s">
        <v>329</v>
      </c>
      <c r="B5" t="s">
        <v>328</v>
      </c>
      <c r="C5" t="s">
        <v>327</v>
      </c>
      <c r="D5" t="s">
        <v>326</v>
      </c>
      <c r="E5" t="s">
        <v>325</v>
      </c>
      <c r="F5" t="s">
        <v>324</v>
      </c>
      <c r="G5" t="s">
        <v>323</v>
      </c>
      <c r="H5" t="s">
        <v>322</v>
      </c>
      <c r="I5" t="s">
        <v>321</v>
      </c>
      <c r="J5" t="s">
        <v>1016</v>
      </c>
    </row>
    <row r="6" spans="1:10">
      <c r="A6" t="s">
        <v>162</v>
      </c>
      <c r="B6">
        <v>13001</v>
      </c>
      <c r="C6">
        <v>349113</v>
      </c>
      <c r="D6" t="s">
        <v>320</v>
      </c>
      <c r="E6">
        <v>1313437498</v>
      </c>
      <c r="F6">
        <v>13313808</v>
      </c>
      <c r="G6">
        <v>507.12099999999998</v>
      </c>
      <c r="H6">
        <v>5.14</v>
      </c>
      <c r="I6">
        <v>31.739712000000001</v>
      </c>
      <c r="J6">
        <v>-82.290103000000002</v>
      </c>
    </row>
    <row r="7" spans="1:10">
      <c r="A7" t="s">
        <v>162</v>
      </c>
      <c r="B7">
        <v>13003</v>
      </c>
      <c r="C7">
        <v>345784</v>
      </c>
      <c r="D7" t="s">
        <v>319</v>
      </c>
      <c r="E7">
        <v>879043416</v>
      </c>
      <c r="F7">
        <v>13294218</v>
      </c>
      <c r="G7">
        <v>339.40100000000001</v>
      </c>
      <c r="H7">
        <v>5.133</v>
      </c>
      <c r="I7">
        <v>31.296861</v>
      </c>
      <c r="J7">
        <v>-82.878198999999995</v>
      </c>
    </row>
    <row r="8" spans="1:10">
      <c r="A8" t="s">
        <v>162</v>
      </c>
      <c r="B8">
        <v>13005</v>
      </c>
      <c r="C8">
        <v>344784</v>
      </c>
      <c r="D8" t="s">
        <v>318</v>
      </c>
      <c r="E8">
        <v>735650478</v>
      </c>
      <c r="F8">
        <v>4626042</v>
      </c>
      <c r="G8">
        <v>284.036</v>
      </c>
      <c r="H8">
        <v>1.786</v>
      </c>
      <c r="I8">
        <v>31.55021</v>
      </c>
      <c r="J8">
        <v>-82.451432999999994</v>
      </c>
    </row>
    <row r="9" spans="1:10">
      <c r="A9" t="s">
        <v>162</v>
      </c>
      <c r="B9">
        <v>13007</v>
      </c>
      <c r="C9">
        <v>342832</v>
      </c>
      <c r="D9" t="s">
        <v>317</v>
      </c>
      <c r="E9">
        <v>885629899</v>
      </c>
      <c r="F9">
        <v>18634137</v>
      </c>
      <c r="G9">
        <v>341.94400000000002</v>
      </c>
      <c r="H9">
        <v>7.1950000000000003</v>
      </c>
      <c r="I9">
        <v>31.319579999999998</v>
      </c>
      <c r="J9">
        <v>-84.454881</v>
      </c>
    </row>
    <row r="10" spans="1:10">
      <c r="A10" t="s">
        <v>162</v>
      </c>
      <c r="B10">
        <v>13009</v>
      </c>
      <c r="C10">
        <v>345255</v>
      </c>
      <c r="D10" t="s">
        <v>316</v>
      </c>
      <c r="E10">
        <v>669822350</v>
      </c>
      <c r="F10">
        <v>25008172</v>
      </c>
      <c r="G10">
        <v>258.62</v>
      </c>
      <c r="H10">
        <v>9.6560000000000006</v>
      </c>
      <c r="I10">
        <v>33.059489999999997</v>
      </c>
      <c r="J10">
        <v>-83.255457000000007</v>
      </c>
    </row>
    <row r="11" spans="1:10">
      <c r="A11" t="s">
        <v>162</v>
      </c>
      <c r="B11">
        <v>13011</v>
      </c>
      <c r="C11">
        <v>349230</v>
      </c>
      <c r="D11" t="s">
        <v>315</v>
      </c>
      <c r="E11">
        <v>601112274</v>
      </c>
      <c r="F11">
        <v>4651151</v>
      </c>
      <c r="G11">
        <v>232.09100000000001</v>
      </c>
      <c r="H11">
        <v>1.796</v>
      </c>
      <c r="I11">
        <v>34.351922000000002</v>
      </c>
      <c r="J11">
        <v>-83.498441</v>
      </c>
    </row>
    <row r="12" spans="1:10">
      <c r="A12" t="s">
        <v>162</v>
      </c>
      <c r="B12">
        <v>13013</v>
      </c>
      <c r="C12">
        <v>356976</v>
      </c>
      <c r="D12" t="s">
        <v>314</v>
      </c>
      <c r="E12">
        <v>415349721</v>
      </c>
      <c r="F12">
        <v>6642220</v>
      </c>
      <c r="G12">
        <v>160.36699999999999</v>
      </c>
      <c r="H12">
        <v>2.5649999999999999</v>
      </c>
      <c r="I12">
        <v>33.992009000000003</v>
      </c>
      <c r="J12">
        <v>-83.712303000000006</v>
      </c>
    </row>
    <row r="13" spans="1:10">
      <c r="A13" t="s">
        <v>162</v>
      </c>
      <c r="B13">
        <v>13015</v>
      </c>
      <c r="C13">
        <v>351604</v>
      </c>
      <c r="D13" t="s">
        <v>313</v>
      </c>
      <c r="E13">
        <v>1190219024</v>
      </c>
      <c r="F13">
        <v>27368325</v>
      </c>
      <c r="G13">
        <v>459.54599999999999</v>
      </c>
      <c r="H13">
        <v>10.567</v>
      </c>
      <c r="I13">
        <v>34.240917000000003</v>
      </c>
      <c r="J13">
        <v>-84.838188000000002</v>
      </c>
    </row>
    <row r="14" spans="1:10">
      <c r="A14" t="s">
        <v>162</v>
      </c>
      <c r="B14">
        <v>13017</v>
      </c>
      <c r="C14">
        <v>351606</v>
      </c>
      <c r="D14" t="s">
        <v>312</v>
      </c>
      <c r="E14">
        <v>647809457</v>
      </c>
      <c r="F14">
        <v>9807028</v>
      </c>
      <c r="G14">
        <v>250.12100000000001</v>
      </c>
      <c r="H14">
        <v>3.7869999999999999</v>
      </c>
      <c r="I14">
        <v>31.740774999999999</v>
      </c>
      <c r="J14">
        <v>-83.147189999999995</v>
      </c>
    </row>
    <row r="15" spans="1:10">
      <c r="A15" t="s">
        <v>162</v>
      </c>
      <c r="B15">
        <v>13019</v>
      </c>
      <c r="C15">
        <v>326638</v>
      </c>
      <c r="D15" t="s">
        <v>311</v>
      </c>
      <c r="E15">
        <v>1170534736</v>
      </c>
      <c r="F15">
        <v>15375915</v>
      </c>
      <c r="G15">
        <v>451.94600000000003</v>
      </c>
      <c r="H15">
        <v>5.9370000000000003</v>
      </c>
      <c r="I15">
        <v>31.288651999999999</v>
      </c>
      <c r="J15">
        <v>-83.227869999999996</v>
      </c>
    </row>
    <row r="16" spans="1:10">
      <c r="A16" t="s">
        <v>162</v>
      </c>
      <c r="B16">
        <v>13021</v>
      </c>
      <c r="C16">
        <v>1672039</v>
      </c>
      <c r="D16" t="s">
        <v>310</v>
      </c>
      <c r="E16">
        <v>645714764</v>
      </c>
      <c r="F16">
        <v>14488557</v>
      </c>
      <c r="G16">
        <v>249.31200000000001</v>
      </c>
      <c r="H16">
        <v>5.5940000000000003</v>
      </c>
      <c r="I16">
        <v>32.808844000000001</v>
      </c>
      <c r="J16">
        <v>-83.694192999999999</v>
      </c>
    </row>
    <row r="17" spans="1:10">
      <c r="A17" t="s">
        <v>162</v>
      </c>
      <c r="B17">
        <v>13023</v>
      </c>
      <c r="C17">
        <v>347451</v>
      </c>
      <c r="D17" t="s">
        <v>309</v>
      </c>
      <c r="E17">
        <v>559100198</v>
      </c>
      <c r="F17">
        <v>8447343</v>
      </c>
      <c r="G17">
        <v>215.87</v>
      </c>
      <c r="H17">
        <v>3.262</v>
      </c>
      <c r="I17">
        <v>32.435403000000001</v>
      </c>
      <c r="J17">
        <v>-83.331716999999998</v>
      </c>
    </row>
    <row r="18" spans="1:10">
      <c r="A18" t="s">
        <v>162</v>
      </c>
      <c r="B18">
        <v>13025</v>
      </c>
      <c r="C18">
        <v>351605</v>
      </c>
      <c r="D18" t="s">
        <v>308</v>
      </c>
      <c r="E18">
        <v>1145716267</v>
      </c>
      <c r="F18">
        <v>12532588</v>
      </c>
      <c r="G18">
        <v>442.36399999999998</v>
      </c>
      <c r="H18">
        <v>4.8390000000000004</v>
      </c>
      <c r="I18">
        <v>31.197334000000001</v>
      </c>
      <c r="J18">
        <v>-81.982978000000003</v>
      </c>
    </row>
    <row r="19" spans="1:10">
      <c r="A19" t="s">
        <v>162</v>
      </c>
      <c r="B19">
        <v>13027</v>
      </c>
      <c r="C19">
        <v>345518</v>
      </c>
      <c r="D19" t="s">
        <v>307</v>
      </c>
      <c r="E19">
        <v>1277108508</v>
      </c>
      <c r="F19">
        <v>12188514</v>
      </c>
      <c r="G19">
        <v>493.09399999999999</v>
      </c>
      <c r="H19">
        <v>4.7060000000000004</v>
      </c>
      <c r="I19">
        <v>30.822934</v>
      </c>
      <c r="J19">
        <v>-83.581905000000006</v>
      </c>
    </row>
    <row r="20" spans="1:10">
      <c r="A20" t="s">
        <v>162</v>
      </c>
      <c r="B20">
        <v>13029</v>
      </c>
      <c r="C20">
        <v>350496</v>
      </c>
      <c r="D20" t="s">
        <v>306</v>
      </c>
      <c r="E20">
        <v>1130059118</v>
      </c>
      <c r="F20">
        <v>46976389</v>
      </c>
      <c r="G20">
        <v>436.31799999999998</v>
      </c>
      <c r="H20">
        <v>18.138000000000002</v>
      </c>
      <c r="I20">
        <v>32.017969000000001</v>
      </c>
      <c r="J20">
        <v>-81.438542999999996</v>
      </c>
    </row>
    <row r="21" spans="1:10">
      <c r="A21" t="s">
        <v>162</v>
      </c>
      <c r="B21">
        <v>13031</v>
      </c>
      <c r="C21">
        <v>350302</v>
      </c>
      <c r="D21" t="s">
        <v>305</v>
      </c>
      <c r="E21">
        <v>1743037409</v>
      </c>
      <c r="F21">
        <v>40494139</v>
      </c>
      <c r="G21">
        <v>672.99099999999999</v>
      </c>
      <c r="H21">
        <v>15.635</v>
      </c>
      <c r="I21">
        <v>32.393408000000001</v>
      </c>
      <c r="J21">
        <v>-81.743809999999996</v>
      </c>
    </row>
    <row r="22" spans="1:10">
      <c r="A22" t="s">
        <v>162</v>
      </c>
      <c r="B22">
        <v>13033</v>
      </c>
      <c r="C22">
        <v>347944</v>
      </c>
      <c r="D22" t="s">
        <v>304</v>
      </c>
      <c r="E22">
        <v>2141835933</v>
      </c>
      <c r="F22">
        <v>20758800</v>
      </c>
      <c r="G22">
        <v>826.96799999999996</v>
      </c>
      <c r="H22">
        <v>8.0150000000000006</v>
      </c>
      <c r="I22">
        <v>33.050818999999997</v>
      </c>
      <c r="J22">
        <v>-82.011571000000004</v>
      </c>
    </row>
    <row r="23" spans="1:10">
      <c r="A23" t="s">
        <v>162</v>
      </c>
      <c r="B23">
        <v>13035</v>
      </c>
      <c r="C23">
        <v>352295</v>
      </c>
      <c r="D23" t="s">
        <v>303</v>
      </c>
      <c r="E23">
        <v>475937514</v>
      </c>
      <c r="F23">
        <v>11086906</v>
      </c>
      <c r="G23">
        <v>183.761</v>
      </c>
      <c r="H23">
        <v>4.2809999999999997</v>
      </c>
      <c r="I23">
        <v>33.290354999999998</v>
      </c>
      <c r="J23">
        <v>-83.958220999999995</v>
      </c>
    </row>
    <row r="24" spans="1:10">
      <c r="A24" t="s">
        <v>162</v>
      </c>
      <c r="B24">
        <v>13037</v>
      </c>
      <c r="C24">
        <v>344074</v>
      </c>
      <c r="D24" t="s">
        <v>302</v>
      </c>
      <c r="E24">
        <v>726147258</v>
      </c>
      <c r="F24">
        <v>8315719</v>
      </c>
      <c r="G24">
        <v>280.36700000000002</v>
      </c>
      <c r="H24">
        <v>3.2109999999999999</v>
      </c>
      <c r="I24">
        <v>31.521279</v>
      </c>
      <c r="J24">
        <v>-84.626289999999997</v>
      </c>
    </row>
    <row r="25" spans="1:10">
      <c r="A25" t="s">
        <v>162</v>
      </c>
      <c r="B25">
        <v>13039</v>
      </c>
      <c r="C25">
        <v>1671316</v>
      </c>
      <c r="D25" t="s">
        <v>301</v>
      </c>
      <c r="E25">
        <v>1588171684</v>
      </c>
      <c r="F25">
        <v>436849667</v>
      </c>
      <c r="G25">
        <v>613.197</v>
      </c>
      <c r="H25">
        <v>168.66900000000001</v>
      </c>
      <c r="I25">
        <v>30.913347000000002</v>
      </c>
      <c r="J25">
        <v>-81.642000999999993</v>
      </c>
    </row>
    <row r="26" spans="1:10">
      <c r="A26" t="s">
        <v>162</v>
      </c>
      <c r="B26">
        <v>13043</v>
      </c>
      <c r="C26">
        <v>342852</v>
      </c>
      <c r="D26" t="s">
        <v>300</v>
      </c>
      <c r="E26">
        <v>629495413</v>
      </c>
      <c r="F26">
        <v>15043697</v>
      </c>
      <c r="G26">
        <v>243.05</v>
      </c>
      <c r="H26">
        <v>5.8079999999999998</v>
      </c>
      <c r="I26">
        <v>32.403852000000001</v>
      </c>
      <c r="J26">
        <v>-82.071235000000001</v>
      </c>
    </row>
    <row r="27" spans="1:10">
      <c r="A27" t="s">
        <v>162</v>
      </c>
      <c r="B27">
        <v>13045</v>
      </c>
      <c r="C27">
        <v>326650</v>
      </c>
      <c r="D27" t="s">
        <v>299</v>
      </c>
      <c r="E27">
        <v>1292492346</v>
      </c>
      <c r="F27">
        <v>12284897</v>
      </c>
      <c r="G27">
        <v>499.03399999999999</v>
      </c>
      <c r="H27">
        <v>4.7430000000000003</v>
      </c>
      <c r="I27">
        <v>33.582236999999999</v>
      </c>
      <c r="J27">
        <v>-85.080527000000004</v>
      </c>
    </row>
    <row r="28" spans="1:10">
      <c r="A28" t="s">
        <v>162</v>
      </c>
      <c r="B28">
        <v>13047</v>
      </c>
      <c r="C28">
        <v>353230</v>
      </c>
      <c r="D28" t="s">
        <v>298</v>
      </c>
      <c r="E28">
        <v>419999438</v>
      </c>
      <c r="F28">
        <v>771159</v>
      </c>
      <c r="G28">
        <v>162.16300000000001</v>
      </c>
      <c r="H28">
        <v>0.29799999999999999</v>
      </c>
      <c r="I28">
        <v>34.899393000000003</v>
      </c>
      <c r="J28">
        <v>-85.137353000000004</v>
      </c>
    </row>
    <row r="29" spans="1:10">
      <c r="A29" t="s">
        <v>162</v>
      </c>
      <c r="B29">
        <v>13049</v>
      </c>
      <c r="C29">
        <v>357747</v>
      </c>
      <c r="D29" t="s">
        <v>297</v>
      </c>
      <c r="E29">
        <v>2003652394</v>
      </c>
      <c r="F29">
        <v>22681775</v>
      </c>
      <c r="G29">
        <v>773.61500000000001</v>
      </c>
      <c r="H29">
        <v>8.7569999999999997</v>
      </c>
      <c r="I29">
        <v>30.779903999999998</v>
      </c>
      <c r="J29">
        <v>-82.139644000000004</v>
      </c>
    </row>
    <row r="30" spans="1:10">
      <c r="A30" t="s">
        <v>162</v>
      </c>
      <c r="B30">
        <v>13051</v>
      </c>
      <c r="C30">
        <v>1694477</v>
      </c>
      <c r="D30" t="s">
        <v>296</v>
      </c>
      <c r="E30">
        <v>1110634444</v>
      </c>
      <c r="F30">
        <v>526916835</v>
      </c>
      <c r="G30">
        <v>428.81799999999998</v>
      </c>
      <c r="H30">
        <v>203.44399999999999</v>
      </c>
      <c r="I30">
        <v>31.980412000000001</v>
      </c>
      <c r="J30">
        <v>-81.085205999999999</v>
      </c>
    </row>
    <row r="31" spans="1:10">
      <c r="A31" t="s">
        <v>162</v>
      </c>
      <c r="B31">
        <v>13053</v>
      </c>
      <c r="C31">
        <v>351012</v>
      </c>
      <c r="D31" t="s">
        <v>295</v>
      </c>
      <c r="E31">
        <v>644222671</v>
      </c>
      <c r="F31">
        <v>6292704</v>
      </c>
      <c r="G31">
        <v>248.73599999999999</v>
      </c>
      <c r="H31">
        <v>2.4300000000000002</v>
      </c>
      <c r="I31">
        <v>32.347445</v>
      </c>
      <c r="J31">
        <v>-84.788021000000001</v>
      </c>
    </row>
    <row r="32" spans="1:10">
      <c r="A32" t="s">
        <v>162</v>
      </c>
      <c r="B32">
        <v>13055</v>
      </c>
      <c r="C32">
        <v>352213</v>
      </c>
      <c r="D32" t="s">
        <v>294</v>
      </c>
      <c r="E32">
        <v>811512405</v>
      </c>
      <c r="F32">
        <v>570806</v>
      </c>
      <c r="G32">
        <v>313.327</v>
      </c>
      <c r="H32">
        <v>0.22</v>
      </c>
      <c r="I32">
        <v>34.474178000000002</v>
      </c>
      <c r="J32">
        <v>-85.345288999999994</v>
      </c>
    </row>
    <row r="33" spans="1:10">
      <c r="A33" t="s">
        <v>162</v>
      </c>
      <c r="B33">
        <v>13057</v>
      </c>
      <c r="C33">
        <v>1685718</v>
      </c>
      <c r="D33" t="s">
        <v>293</v>
      </c>
      <c r="E33">
        <v>1092190453</v>
      </c>
      <c r="F33">
        <v>32938535</v>
      </c>
      <c r="G33">
        <v>421.697</v>
      </c>
      <c r="H33">
        <v>12.718</v>
      </c>
      <c r="I33">
        <v>34.244317000000002</v>
      </c>
      <c r="J33">
        <v>-84.475057000000007</v>
      </c>
    </row>
    <row r="34" spans="1:10">
      <c r="A34" t="s">
        <v>162</v>
      </c>
      <c r="B34">
        <v>13059</v>
      </c>
      <c r="C34">
        <v>1672699</v>
      </c>
      <c r="D34" t="s">
        <v>292</v>
      </c>
      <c r="E34">
        <v>308738453</v>
      </c>
      <c r="F34">
        <v>4741286</v>
      </c>
      <c r="G34">
        <v>119.205</v>
      </c>
      <c r="H34">
        <v>1.831</v>
      </c>
      <c r="I34">
        <v>33.952185</v>
      </c>
      <c r="J34">
        <v>-83.367152000000004</v>
      </c>
    </row>
    <row r="35" spans="1:10">
      <c r="A35" t="s">
        <v>162</v>
      </c>
      <c r="B35">
        <v>13061</v>
      </c>
      <c r="C35">
        <v>344805</v>
      </c>
      <c r="D35" t="s">
        <v>291</v>
      </c>
      <c r="E35">
        <v>506035802</v>
      </c>
      <c r="F35">
        <v>56603707</v>
      </c>
      <c r="G35">
        <v>195.38200000000001</v>
      </c>
      <c r="H35">
        <v>21.855</v>
      </c>
      <c r="I35">
        <v>31.619831000000001</v>
      </c>
      <c r="J35">
        <v>-84.992582999999996</v>
      </c>
    </row>
    <row r="36" spans="1:10">
      <c r="A36" t="s">
        <v>162</v>
      </c>
      <c r="B36">
        <v>13063</v>
      </c>
      <c r="C36">
        <v>1672399</v>
      </c>
      <c r="D36" t="s">
        <v>290</v>
      </c>
      <c r="E36">
        <v>366862138</v>
      </c>
      <c r="F36">
        <v>7057627</v>
      </c>
      <c r="G36">
        <v>141.64599999999999</v>
      </c>
      <c r="H36">
        <v>2.7250000000000001</v>
      </c>
      <c r="I36">
        <v>33.542686000000003</v>
      </c>
      <c r="J36">
        <v>-84.355573000000007</v>
      </c>
    </row>
    <row r="37" spans="1:10">
      <c r="A37" t="s">
        <v>162</v>
      </c>
      <c r="B37">
        <v>13065</v>
      </c>
      <c r="C37">
        <v>351285</v>
      </c>
      <c r="D37" t="s">
        <v>289</v>
      </c>
      <c r="E37">
        <v>2072566668</v>
      </c>
      <c r="F37">
        <v>61565560</v>
      </c>
      <c r="G37">
        <v>800.22199999999998</v>
      </c>
      <c r="H37">
        <v>23.771000000000001</v>
      </c>
      <c r="I37">
        <v>30.917653000000001</v>
      </c>
      <c r="J37">
        <v>-82.702613999999997</v>
      </c>
    </row>
    <row r="38" spans="1:10">
      <c r="A38" t="s">
        <v>162</v>
      </c>
      <c r="B38">
        <v>13067</v>
      </c>
      <c r="C38">
        <v>1686112</v>
      </c>
      <c r="D38" t="s">
        <v>288</v>
      </c>
      <c r="E38">
        <v>879701643</v>
      </c>
      <c r="F38">
        <v>12597293</v>
      </c>
      <c r="G38">
        <v>339.65499999999997</v>
      </c>
      <c r="H38">
        <v>4.8639999999999999</v>
      </c>
      <c r="I38">
        <v>33.93994</v>
      </c>
      <c r="J38">
        <v>-84.574166000000005</v>
      </c>
    </row>
    <row r="39" spans="1:10">
      <c r="A39" t="s">
        <v>162</v>
      </c>
      <c r="B39">
        <v>13069</v>
      </c>
      <c r="C39">
        <v>347456</v>
      </c>
      <c r="D39" t="s">
        <v>287</v>
      </c>
      <c r="E39">
        <v>1490103280</v>
      </c>
      <c r="F39">
        <v>70753625</v>
      </c>
      <c r="G39">
        <v>575.33199999999999</v>
      </c>
      <c r="H39">
        <v>27.318000000000001</v>
      </c>
      <c r="I39">
        <v>31.549244999999999</v>
      </c>
      <c r="J39">
        <v>-82.844937999999999</v>
      </c>
    </row>
    <row r="40" spans="1:10">
      <c r="A40" t="s">
        <v>162</v>
      </c>
      <c r="B40">
        <v>13071</v>
      </c>
      <c r="C40">
        <v>343936</v>
      </c>
      <c r="D40" t="s">
        <v>286</v>
      </c>
      <c r="E40">
        <v>1416686380</v>
      </c>
      <c r="F40">
        <v>25002138</v>
      </c>
      <c r="G40">
        <v>546.98599999999999</v>
      </c>
      <c r="H40">
        <v>9.6530000000000005</v>
      </c>
      <c r="I40">
        <v>31.189758000000001</v>
      </c>
      <c r="J40">
        <v>-83.769740999999996</v>
      </c>
    </row>
    <row r="41" spans="1:10">
      <c r="A41" t="s">
        <v>162</v>
      </c>
      <c r="B41">
        <v>13073</v>
      </c>
      <c r="C41">
        <v>348865</v>
      </c>
      <c r="D41" t="s">
        <v>285</v>
      </c>
      <c r="E41">
        <v>751327584</v>
      </c>
      <c r="F41">
        <v>45369171</v>
      </c>
      <c r="G41">
        <v>290.089</v>
      </c>
      <c r="H41">
        <v>17.516999999999999</v>
      </c>
      <c r="I41">
        <v>33.547631000000003</v>
      </c>
      <c r="J41">
        <v>-82.252296000000001</v>
      </c>
    </row>
    <row r="42" spans="1:10">
      <c r="A42" t="s">
        <v>162</v>
      </c>
      <c r="B42">
        <v>13075</v>
      </c>
      <c r="C42">
        <v>343878</v>
      </c>
      <c r="D42" t="s">
        <v>284</v>
      </c>
      <c r="E42">
        <v>588446812</v>
      </c>
      <c r="F42">
        <v>15546061</v>
      </c>
      <c r="G42">
        <v>227.20099999999999</v>
      </c>
      <c r="H42">
        <v>6.0019999999999998</v>
      </c>
      <c r="I42">
        <v>31.152528</v>
      </c>
      <c r="J42">
        <v>-83.429438000000005</v>
      </c>
    </row>
    <row r="43" spans="1:10">
      <c r="A43" t="s">
        <v>162</v>
      </c>
      <c r="B43">
        <v>13077</v>
      </c>
      <c r="C43">
        <v>326666</v>
      </c>
      <c r="D43" t="s">
        <v>283</v>
      </c>
      <c r="E43">
        <v>1141971255</v>
      </c>
      <c r="F43">
        <v>12730357</v>
      </c>
      <c r="G43">
        <v>440.91800000000001</v>
      </c>
      <c r="H43">
        <v>4.915</v>
      </c>
      <c r="I43">
        <v>33.352896999999999</v>
      </c>
      <c r="J43">
        <v>-84.762137999999993</v>
      </c>
    </row>
    <row r="44" spans="1:10">
      <c r="A44" t="s">
        <v>162</v>
      </c>
      <c r="B44">
        <v>13079</v>
      </c>
      <c r="C44">
        <v>342918</v>
      </c>
      <c r="D44" t="s">
        <v>282</v>
      </c>
      <c r="E44">
        <v>841521432</v>
      </c>
      <c r="F44">
        <v>3989504</v>
      </c>
      <c r="G44">
        <v>324.91300000000001</v>
      </c>
      <c r="H44">
        <v>1.54</v>
      </c>
      <c r="I44">
        <v>32.709428000000003</v>
      </c>
      <c r="J44">
        <v>-83.979186999999996</v>
      </c>
    </row>
    <row r="45" spans="1:10">
      <c r="A45" t="s">
        <v>162</v>
      </c>
      <c r="B45">
        <v>13081</v>
      </c>
      <c r="C45">
        <v>351607</v>
      </c>
      <c r="D45" t="s">
        <v>281</v>
      </c>
      <c r="E45">
        <v>706002618</v>
      </c>
      <c r="F45">
        <v>21657691</v>
      </c>
      <c r="G45">
        <v>272.589</v>
      </c>
      <c r="H45">
        <v>8.3620000000000001</v>
      </c>
      <c r="I45">
        <v>31.915149</v>
      </c>
      <c r="J45">
        <v>-83.753530999999995</v>
      </c>
    </row>
    <row r="46" spans="1:10">
      <c r="A46" t="s">
        <v>162</v>
      </c>
      <c r="B46">
        <v>13083</v>
      </c>
      <c r="C46">
        <v>347465</v>
      </c>
      <c r="D46" t="s">
        <v>280</v>
      </c>
      <c r="E46">
        <v>450605327</v>
      </c>
      <c r="F46">
        <v>467844</v>
      </c>
      <c r="G46">
        <v>173.98</v>
      </c>
      <c r="H46">
        <v>0.18099999999999999</v>
      </c>
      <c r="I46">
        <v>34.852423999999999</v>
      </c>
      <c r="J46">
        <v>-85.506201000000004</v>
      </c>
    </row>
    <row r="47" spans="1:10">
      <c r="A47" t="s">
        <v>162</v>
      </c>
      <c r="B47">
        <v>13085</v>
      </c>
      <c r="C47">
        <v>351312</v>
      </c>
      <c r="D47" t="s">
        <v>279</v>
      </c>
      <c r="E47">
        <v>546042942</v>
      </c>
      <c r="F47">
        <v>9271910</v>
      </c>
      <c r="G47">
        <v>210.828</v>
      </c>
      <c r="H47">
        <v>3.58</v>
      </c>
      <c r="I47">
        <v>34.442841999999999</v>
      </c>
      <c r="J47">
        <v>-84.173283999999995</v>
      </c>
    </row>
    <row r="48" spans="1:10">
      <c r="A48" t="s">
        <v>162</v>
      </c>
      <c r="B48">
        <v>13087</v>
      </c>
      <c r="C48">
        <v>352234</v>
      </c>
      <c r="D48" t="s">
        <v>278</v>
      </c>
      <c r="E48">
        <v>1546584747</v>
      </c>
      <c r="F48">
        <v>67412755</v>
      </c>
      <c r="G48">
        <v>597.14</v>
      </c>
      <c r="H48">
        <v>26.027999999999999</v>
      </c>
      <c r="I48">
        <v>30.880655000000001</v>
      </c>
      <c r="J48">
        <v>-84.584143999999995</v>
      </c>
    </row>
    <row r="49" spans="1:10">
      <c r="A49" t="s">
        <v>162</v>
      </c>
      <c r="B49">
        <v>13089</v>
      </c>
      <c r="C49">
        <v>1687424</v>
      </c>
      <c r="D49" t="s">
        <v>277</v>
      </c>
      <c r="E49">
        <v>693055897</v>
      </c>
      <c r="F49">
        <v>9198256</v>
      </c>
      <c r="G49">
        <v>267.58999999999997</v>
      </c>
      <c r="H49">
        <v>3.5510000000000002</v>
      </c>
      <c r="I49">
        <v>33.770660999999997</v>
      </c>
      <c r="J49">
        <v>-84.226343</v>
      </c>
    </row>
    <row r="50" spans="1:10">
      <c r="A50" t="s">
        <v>162</v>
      </c>
      <c r="B50">
        <v>13091</v>
      </c>
      <c r="C50">
        <v>348116</v>
      </c>
      <c r="D50" t="s">
        <v>276</v>
      </c>
      <c r="E50">
        <v>1284365331</v>
      </c>
      <c r="F50">
        <v>18692950</v>
      </c>
      <c r="G50">
        <v>495.89600000000002</v>
      </c>
      <c r="H50">
        <v>7.2169999999999996</v>
      </c>
      <c r="I50">
        <v>32.160235</v>
      </c>
      <c r="J50">
        <v>-83.156240999999994</v>
      </c>
    </row>
    <row r="51" spans="1:10">
      <c r="A51" t="s">
        <v>162</v>
      </c>
      <c r="B51">
        <v>13093</v>
      </c>
      <c r="C51">
        <v>351608</v>
      </c>
      <c r="D51" t="s">
        <v>275</v>
      </c>
      <c r="E51">
        <v>1015120153</v>
      </c>
      <c r="F51">
        <v>13841085</v>
      </c>
      <c r="G51">
        <v>391.94</v>
      </c>
      <c r="H51">
        <v>5.3440000000000003</v>
      </c>
      <c r="I51">
        <v>32.151994999999999</v>
      </c>
      <c r="J51">
        <v>-83.807167000000007</v>
      </c>
    </row>
    <row r="52" spans="1:10">
      <c r="A52" t="s">
        <v>162</v>
      </c>
      <c r="B52">
        <v>13095</v>
      </c>
      <c r="C52">
        <v>351259</v>
      </c>
      <c r="D52" t="s">
        <v>274</v>
      </c>
      <c r="E52">
        <v>851140302</v>
      </c>
      <c r="F52">
        <v>15396056</v>
      </c>
      <c r="G52">
        <v>328.62700000000001</v>
      </c>
      <c r="H52">
        <v>5.944</v>
      </c>
      <c r="I52">
        <v>31.532588000000001</v>
      </c>
      <c r="J52">
        <v>-84.209040000000002</v>
      </c>
    </row>
    <row r="53" spans="1:10">
      <c r="A53" t="s">
        <v>162</v>
      </c>
      <c r="B53">
        <v>13097</v>
      </c>
      <c r="C53">
        <v>1686467</v>
      </c>
      <c r="D53" t="s">
        <v>273</v>
      </c>
      <c r="E53">
        <v>518293193</v>
      </c>
      <c r="F53">
        <v>2485429</v>
      </c>
      <c r="G53">
        <v>200.114</v>
      </c>
      <c r="H53">
        <v>0.96</v>
      </c>
      <c r="I53">
        <v>33.699317000000001</v>
      </c>
      <c r="J53">
        <v>-84.765944000000005</v>
      </c>
    </row>
    <row r="54" spans="1:10">
      <c r="A54" t="s">
        <v>162</v>
      </c>
      <c r="B54">
        <v>13099</v>
      </c>
      <c r="C54">
        <v>345041</v>
      </c>
      <c r="D54" t="s">
        <v>272</v>
      </c>
      <c r="E54">
        <v>1327612129</v>
      </c>
      <c r="F54">
        <v>9717177</v>
      </c>
      <c r="G54">
        <v>512.59400000000005</v>
      </c>
      <c r="H54">
        <v>3.7519999999999998</v>
      </c>
      <c r="I54">
        <v>31.324190999999999</v>
      </c>
      <c r="J54">
        <v>-84.906723</v>
      </c>
    </row>
    <row r="55" spans="1:10">
      <c r="A55" t="s">
        <v>162</v>
      </c>
      <c r="B55">
        <v>13101</v>
      </c>
      <c r="C55">
        <v>348092</v>
      </c>
      <c r="D55" t="s">
        <v>271</v>
      </c>
      <c r="E55">
        <v>1074571646</v>
      </c>
      <c r="F55">
        <v>15087403</v>
      </c>
      <c r="G55">
        <v>414.89400000000001</v>
      </c>
      <c r="H55">
        <v>5.8250000000000002</v>
      </c>
      <c r="I55">
        <v>30.708500000000001</v>
      </c>
      <c r="J55">
        <v>-82.836132000000006</v>
      </c>
    </row>
    <row r="56" spans="1:10">
      <c r="A56" t="s">
        <v>162</v>
      </c>
      <c r="B56">
        <v>13103</v>
      </c>
      <c r="C56">
        <v>350219</v>
      </c>
      <c r="D56" t="s">
        <v>270</v>
      </c>
      <c r="E56">
        <v>1237247956</v>
      </c>
      <c r="F56">
        <v>13536096</v>
      </c>
      <c r="G56">
        <v>477.70400000000001</v>
      </c>
      <c r="H56">
        <v>5.226</v>
      </c>
      <c r="I56">
        <v>32.361711</v>
      </c>
      <c r="J56">
        <v>-81.343337000000005</v>
      </c>
    </row>
    <row r="57" spans="1:10">
      <c r="A57" t="s">
        <v>162</v>
      </c>
      <c r="B57">
        <v>13105</v>
      </c>
      <c r="C57">
        <v>347828</v>
      </c>
      <c r="D57" t="s">
        <v>269</v>
      </c>
      <c r="E57">
        <v>909234534</v>
      </c>
      <c r="F57">
        <v>59980940</v>
      </c>
      <c r="G57">
        <v>351.05700000000002</v>
      </c>
      <c r="H57">
        <v>23.158999999999999</v>
      </c>
      <c r="I57">
        <v>34.116455000000002</v>
      </c>
      <c r="J57">
        <v>-82.841834000000006</v>
      </c>
    </row>
    <row r="58" spans="1:10">
      <c r="A58" t="s">
        <v>162</v>
      </c>
      <c r="B58">
        <v>13107</v>
      </c>
      <c r="C58">
        <v>347508</v>
      </c>
      <c r="D58" t="s">
        <v>268</v>
      </c>
      <c r="E58">
        <v>1762760538</v>
      </c>
      <c r="F58">
        <v>24802077</v>
      </c>
      <c r="G58">
        <v>680.60599999999999</v>
      </c>
      <c r="H58">
        <v>9.5760000000000005</v>
      </c>
      <c r="I58">
        <v>32.591099999999997</v>
      </c>
      <c r="J58">
        <v>-82.299762999999999</v>
      </c>
    </row>
    <row r="59" spans="1:10">
      <c r="A59" t="s">
        <v>162</v>
      </c>
      <c r="B59">
        <v>13109</v>
      </c>
      <c r="C59">
        <v>345923</v>
      </c>
      <c r="D59" t="s">
        <v>267</v>
      </c>
      <c r="E59">
        <v>473613883</v>
      </c>
      <c r="F59">
        <v>10376147</v>
      </c>
      <c r="G59">
        <v>182.863</v>
      </c>
      <c r="H59">
        <v>4.0060000000000002</v>
      </c>
      <c r="I59">
        <v>32.153086999999999</v>
      </c>
      <c r="J59">
        <v>-81.890154999999993</v>
      </c>
    </row>
    <row r="60" spans="1:10">
      <c r="A60" t="s">
        <v>162</v>
      </c>
      <c r="B60">
        <v>13111</v>
      </c>
      <c r="C60">
        <v>351094</v>
      </c>
      <c r="D60" t="s">
        <v>266</v>
      </c>
      <c r="E60">
        <v>1002370114</v>
      </c>
      <c r="F60">
        <v>13560718</v>
      </c>
      <c r="G60">
        <v>387.017</v>
      </c>
      <c r="H60">
        <v>5.2359999999999998</v>
      </c>
      <c r="I60">
        <v>34.866543</v>
      </c>
      <c r="J60">
        <v>-84.317330999999996</v>
      </c>
    </row>
    <row r="61" spans="1:10">
      <c r="A61" t="s">
        <v>162</v>
      </c>
      <c r="B61">
        <v>13113</v>
      </c>
      <c r="C61">
        <v>1687740</v>
      </c>
      <c r="D61" t="s">
        <v>265</v>
      </c>
      <c r="E61">
        <v>503398796</v>
      </c>
      <c r="F61">
        <v>12846500</v>
      </c>
      <c r="G61">
        <v>194.363</v>
      </c>
      <c r="H61">
        <v>4.96</v>
      </c>
      <c r="I61">
        <v>33.412717000000001</v>
      </c>
      <c r="J61">
        <v>-84.493941000000007</v>
      </c>
    </row>
    <row r="62" spans="1:10">
      <c r="A62" t="s">
        <v>162</v>
      </c>
      <c r="B62">
        <v>13115</v>
      </c>
      <c r="C62">
        <v>353665</v>
      </c>
      <c r="D62" t="s">
        <v>264</v>
      </c>
      <c r="E62">
        <v>1320694741</v>
      </c>
      <c r="F62">
        <v>22123843</v>
      </c>
      <c r="G62">
        <v>509.923</v>
      </c>
      <c r="H62">
        <v>8.5419999999999998</v>
      </c>
      <c r="I62">
        <v>34.263677000000001</v>
      </c>
      <c r="J62">
        <v>-85.213729999999998</v>
      </c>
    </row>
    <row r="63" spans="1:10">
      <c r="A63" t="s">
        <v>162</v>
      </c>
      <c r="B63">
        <v>13117</v>
      </c>
      <c r="C63">
        <v>1673358</v>
      </c>
      <c r="D63" t="s">
        <v>263</v>
      </c>
      <c r="E63">
        <v>580297280</v>
      </c>
      <c r="F63">
        <v>59743068</v>
      </c>
      <c r="G63">
        <v>224.054</v>
      </c>
      <c r="H63">
        <v>23.067</v>
      </c>
      <c r="I63">
        <v>34.225143000000003</v>
      </c>
      <c r="J63">
        <v>-84.127435000000006</v>
      </c>
    </row>
    <row r="64" spans="1:10">
      <c r="A64" t="s">
        <v>162</v>
      </c>
      <c r="B64">
        <v>13119</v>
      </c>
      <c r="C64">
        <v>349324</v>
      </c>
      <c r="D64" t="s">
        <v>262</v>
      </c>
      <c r="E64">
        <v>677301813</v>
      </c>
      <c r="F64">
        <v>12803554</v>
      </c>
      <c r="G64">
        <v>261.50799999999998</v>
      </c>
      <c r="H64">
        <v>4.9429999999999996</v>
      </c>
      <c r="I64">
        <v>34.375081000000002</v>
      </c>
      <c r="J64">
        <v>-83.228064000000003</v>
      </c>
    </row>
    <row r="65" spans="1:10">
      <c r="A65" t="s">
        <v>162</v>
      </c>
      <c r="B65">
        <v>13121</v>
      </c>
      <c r="C65">
        <v>1694833</v>
      </c>
      <c r="D65" t="s">
        <v>261</v>
      </c>
      <c r="E65">
        <v>1364178479</v>
      </c>
      <c r="F65">
        <v>19792701</v>
      </c>
      <c r="G65">
        <v>526.71199999999999</v>
      </c>
      <c r="H65">
        <v>7.6420000000000003</v>
      </c>
      <c r="I65">
        <v>33.790033999999999</v>
      </c>
      <c r="J65">
        <v>-84.468181999999999</v>
      </c>
    </row>
    <row r="66" spans="1:10">
      <c r="A66" t="s">
        <v>162</v>
      </c>
      <c r="B66">
        <v>13123</v>
      </c>
      <c r="C66">
        <v>351260</v>
      </c>
      <c r="D66" t="s">
        <v>260</v>
      </c>
      <c r="E66">
        <v>1103983751</v>
      </c>
      <c r="F66">
        <v>12186837</v>
      </c>
      <c r="G66">
        <v>426.25099999999998</v>
      </c>
      <c r="H66">
        <v>4.7050000000000001</v>
      </c>
      <c r="I66">
        <v>34.690494999999999</v>
      </c>
      <c r="J66">
        <v>-84.454650999999998</v>
      </c>
    </row>
    <row r="67" spans="1:10">
      <c r="A67" t="s">
        <v>162</v>
      </c>
      <c r="B67">
        <v>13125</v>
      </c>
      <c r="C67">
        <v>345642</v>
      </c>
      <c r="D67" t="s">
        <v>259</v>
      </c>
      <c r="E67">
        <v>372284127</v>
      </c>
      <c r="F67">
        <v>1847843</v>
      </c>
      <c r="G67">
        <v>143.74</v>
      </c>
      <c r="H67">
        <v>0.71299999999999997</v>
      </c>
      <c r="I67">
        <v>33.227491000000001</v>
      </c>
      <c r="J67">
        <v>-82.606913000000006</v>
      </c>
    </row>
    <row r="68" spans="1:10">
      <c r="A68" t="s">
        <v>162</v>
      </c>
      <c r="B68">
        <v>13127</v>
      </c>
      <c r="C68">
        <v>1671513</v>
      </c>
      <c r="D68" t="s">
        <v>258</v>
      </c>
      <c r="E68">
        <v>1087272600</v>
      </c>
      <c r="F68">
        <v>428512639</v>
      </c>
      <c r="G68">
        <v>419.798</v>
      </c>
      <c r="H68">
        <v>165.45</v>
      </c>
      <c r="I68">
        <v>31.212745999999999</v>
      </c>
      <c r="J68">
        <v>-81.496516999999997</v>
      </c>
    </row>
    <row r="69" spans="1:10">
      <c r="A69" t="s">
        <v>162</v>
      </c>
      <c r="B69">
        <v>13129</v>
      </c>
      <c r="C69">
        <v>356672</v>
      </c>
      <c r="D69" t="s">
        <v>257</v>
      </c>
      <c r="E69">
        <v>921538728</v>
      </c>
      <c r="F69">
        <v>5787828</v>
      </c>
      <c r="G69">
        <v>355.80799999999999</v>
      </c>
      <c r="H69">
        <v>2.2349999999999999</v>
      </c>
      <c r="I69">
        <v>34.509667</v>
      </c>
      <c r="J69">
        <v>-84.873862000000003</v>
      </c>
    </row>
    <row r="70" spans="1:10">
      <c r="A70" t="s">
        <v>162</v>
      </c>
      <c r="B70">
        <v>13131</v>
      </c>
      <c r="C70">
        <v>351261</v>
      </c>
      <c r="D70" t="s">
        <v>256</v>
      </c>
      <c r="E70">
        <v>1177231778</v>
      </c>
      <c r="F70">
        <v>14846318</v>
      </c>
      <c r="G70">
        <v>454.53199999999998</v>
      </c>
      <c r="H70">
        <v>5.7320000000000002</v>
      </c>
      <c r="I70">
        <v>30.875890999999999</v>
      </c>
      <c r="J70">
        <v>-84.245065999999994</v>
      </c>
    </row>
    <row r="71" spans="1:10">
      <c r="A71" t="s">
        <v>162</v>
      </c>
      <c r="B71">
        <v>13133</v>
      </c>
      <c r="C71">
        <v>348672</v>
      </c>
      <c r="D71" t="s">
        <v>255</v>
      </c>
      <c r="E71">
        <v>1003451715</v>
      </c>
      <c r="F71">
        <v>48630004</v>
      </c>
      <c r="G71">
        <v>387.435</v>
      </c>
      <c r="H71">
        <v>18.776</v>
      </c>
      <c r="I71">
        <v>33.576740000000001</v>
      </c>
      <c r="J71">
        <v>-83.166612999999998</v>
      </c>
    </row>
    <row r="72" spans="1:10">
      <c r="A72" t="s">
        <v>162</v>
      </c>
      <c r="B72">
        <v>13135</v>
      </c>
      <c r="C72">
        <v>1688166</v>
      </c>
      <c r="D72" t="s">
        <v>254</v>
      </c>
      <c r="E72">
        <v>1114908667</v>
      </c>
      <c r="F72">
        <v>16358522</v>
      </c>
      <c r="G72">
        <v>430.46899999999999</v>
      </c>
      <c r="H72">
        <v>6.3159999999999998</v>
      </c>
      <c r="I72">
        <v>33.959147999999999</v>
      </c>
      <c r="J72">
        <v>-84.023084999999995</v>
      </c>
    </row>
    <row r="73" spans="1:10">
      <c r="A73" t="s">
        <v>162</v>
      </c>
      <c r="B73">
        <v>13137</v>
      </c>
      <c r="C73">
        <v>351383</v>
      </c>
      <c r="D73" t="s">
        <v>253</v>
      </c>
      <c r="E73">
        <v>716754762</v>
      </c>
      <c r="F73">
        <v>5917259</v>
      </c>
      <c r="G73">
        <v>276.74099999999999</v>
      </c>
      <c r="H73">
        <v>2.2850000000000001</v>
      </c>
      <c r="I73">
        <v>34.634391999999998</v>
      </c>
      <c r="J73">
        <v>-83.525874999999999</v>
      </c>
    </row>
    <row r="74" spans="1:10">
      <c r="A74" t="s">
        <v>162</v>
      </c>
      <c r="B74">
        <v>13139</v>
      </c>
      <c r="C74">
        <v>1686953</v>
      </c>
      <c r="D74" t="s">
        <v>252</v>
      </c>
      <c r="E74">
        <v>1017306098</v>
      </c>
      <c r="F74">
        <v>94561948</v>
      </c>
      <c r="G74">
        <v>392.78399999999999</v>
      </c>
      <c r="H74">
        <v>36.511000000000003</v>
      </c>
      <c r="I74">
        <v>34.317588000000001</v>
      </c>
      <c r="J74">
        <v>-83.818496999999994</v>
      </c>
    </row>
    <row r="75" spans="1:10">
      <c r="A75" t="s">
        <v>162</v>
      </c>
      <c r="B75">
        <v>13141</v>
      </c>
      <c r="C75">
        <v>348209</v>
      </c>
      <c r="D75" t="s">
        <v>251</v>
      </c>
      <c r="E75">
        <v>1220058031</v>
      </c>
      <c r="F75">
        <v>17479750</v>
      </c>
      <c r="G75">
        <v>471.06700000000001</v>
      </c>
      <c r="H75">
        <v>6.7489999999999997</v>
      </c>
      <c r="I75">
        <v>33.269219999999997</v>
      </c>
      <c r="J75">
        <v>-83.000465000000005</v>
      </c>
    </row>
    <row r="76" spans="1:10">
      <c r="A76" t="s">
        <v>162</v>
      </c>
      <c r="B76">
        <v>13143</v>
      </c>
      <c r="C76">
        <v>350637</v>
      </c>
      <c r="D76" t="s">
        <v>250</v>
      </c>
      <c r="E76">
        <v>730805104</v>
      </c>
      <c r="F76">
        <v>2616000</v>
      </c>
      <c r="G76">
        <v>282.16500000000002</v>
      </c>
      <c r="H76">
        <v>1.01</v>
      </c>
      <c r="I76">
        <v>33.795164999999997</v>
      </c>
      <c r="J76">
        <v>-85.220061999999999</v>
      </c>
    </row>
    <row r="77" spans="1:10">
      <c r="A77" t="s">
        <v>162</v>
      </c>
      <c r="B77">
        <v>13145</v>
      </c>
      <c r="C77">
        <v>326700</v>
      </c>
      <c r="D77" t="s">
        <v>249</v>
      </c>
      <c r="E77">
        <v>1201462494</v>
      </c>
      <c r="F77">
        <v>23488477</v>
      </c>
      <c r="G77">
        <v>463.887</v>
      </c>
      <c r="H77">
        <v>9.0690000000000008</v>
      </c>
      <c r="I77">
        <v>32.731549000000001</v>
      </c>
      <c r="J77">
        <v>-84.912431999999995</v>
      </c>
    </row>
    <row r="78" spans="1:10">
      <c r="A78" t="s">
        <v>162</v>
      </c>
      <c r="B78">
        <v>13147</v>
      </c>
      <c r="C78">
        <v>1687995</v>
      </c>
      <c r="D78" t="s">
        <v>248</v>
      </c>
      <c r="E78">
        <v>601903610</v>
      </c>
      <c r="F78">
        <v>63588441</v>
      </c>
      <c r="G78">
        <v>232.39599999999999</v>
      </c>
      <c r="H78">
        <v>24.552</v>
      </c>
      <c r="I78">
        <v>34.348733000000003</v>
      </c>
      <c r="J78">
        <v>-82.963290000000001</v>
      </c>
    </row>
    <row r="79" spans="1:10">
      <c r="A79" t="s">
        <v>162</v>
      </c>
      <c r="B79">
        <v>13149</v>
      </c>
      <c r="C79">
        <v>347067</v>
      </c>
      <c r="D79" t="s">
        <v>247</v>
      </c>
      <c r="E79">
        <v>766718985</v>
      </c>
      <c r="F79">
        <v>13112095</v>
      </c>
      <c r="G79">
        <v>296.03199999999998</v>
      </c>
      <c r="H79">
        <v>5.0629999999999997</v>
      </c>
      <c r="I79">
        <v>33.291347000000002</v>
      </c>
      <c r="J79">
        <v>-85.137878999999998</v>
      </c>
    </row>
    <row r="80" spans="1:10">
      <c r="A80" t="s">
        <v>162</v>
      </c>
      <c r="B80">
        <v>13151</v>
      </c>
      <c r="C80">
        <v>1671894</v>
      </c>
      <c r="D80" t="s">
        <v>246</v>
      </c>
      <c r="E80">
        <v>825200366</v>
      </c>
      <c r="F80">
        <v>20443876</v>
      </c>
      <c r="G80">
        <v>318.61200000000002</v>
      </c>
      <c r="H80">
        <v>7.8929999999999998</v>
      </c>
      <c r="I80">
        <v>33.452947000000002</v>
      </c>
      <c r="J80">
        <v>-84.154021</v>
      </c>
    </row>
    <row r="81" spans="1:10">
      <c r="A81" t="s">
        <v>162</v>
      </c>
      <c r="B81">
        <v>13153</v>
      </c>
      <c r="C81">
        <v>1671693</v>
      </c>
      <c r="D81" t="s">
        <v>245</v>
      </c>
      <c r="E81">
        <v>972671315</v>
      </c>
      <c r="F81">
        <v>11319340</v>
      </c>
      <c r="G81">
        <v>375.55099999999999</v>
      </c>
      <c r="H81">
        <v>4.37</v>
      </c>
      <c r="I81">
        <v>32.458381000000003</v>
      </c>
      <c r="J81">
        <v>-83.662856000000005</v>
      </c>
    </row>
    <row r="82" spans="1:10">
      <c r="A82" t="s">
        <v>162</v>
      </c>
      <c r="B82">
        <v>13155</v>
      </c>
      <c r="C82">
        <v>352302</v>
      </c>
      <c r="D82" t="s">
        <v>244</v>
      </c>
      <c r="E82">
        <v>917793241</v>
      </c>
      <c r="F82">
        <v>21758147</v>
      </c>
      <c r="G82">
        <v>354.36200000000002</v>
      </c>
      <c r="H82">
        <v>8.4009999999999998</v>
      </c>
      <c r="I82">
        <v>31.604306000000001</v>
      </c>
      <c r="J82">
        <v>-83.277037000000007</v>
      </c>
    </row>
    <row r="83" spans="1:10">
      <c r="A83" t="s">
        <v>162</v>
      </c>
      <c r="B83">
        <v>13157</v>
      </c>
      <c r="C83">
        <v>349570</v>
      </c>
      <c r="D83" t="s">
        <v>243</v>
      </c>
      <c r="E83">
        <v>879716380</v>
      </c>
      <c r="F83">
        <v>8906549</v>
      </c>
      <c r="G83">
        <v>339.66</v>
      </c>
      <c r="H83">
        <v>3.4390000000000001</v>
      </c>
      <c r="I83">
        <v>34.130887999999999</v>
      </c>
      <c r="J83">
        <v>-83.562538000000004</v>
      </c>
    </row>
    <row r="84" spans="1:10">
      <c r="A84" t="s">
        <v>162</v>
      </c>
      <c r="B84">
        <v>13159</v>
      </c>
      <c r="C84">
        <v>346144</v>
      </c>
      <c r="D84" t="s">
        <v>242</v>
      </c>
      <c r="E84">
        <v>953541347</v>
      </c>
      <c r="F84">
        <v>13727188</v>
      </c>
      <c r="G84">
        <v>368.16399999999999</v>
      </c>
      <c r="H84">
        <v>5.3</v>
      </c>
      <c r="I84">
        <v>33.318168999999997</v>
      </c>
      <c r="J84">
        <v>-83.690141999999994</v>
      </c>
    </row>
    <row r="85" spans="1:10">
      <c r="A85" t="s">
        <v>162</v>
      </c>
      <c r="B85">
        <v>13161</v>
      </c>
      <c r="C85">
        <v>1687999</v>
      </c>
      <c r="D85" t="s">
        <v>241</v>
      </c>
      <c r="E85">
        <v>856690607</v>
      </c>
      <c r="F85">
        <v>11986249</v>
      </c>
      <c r="G85">
        <v>330.77</v>
      </c>
      <c r="H85">
        <v>4.6280000000000001</v>
      </c>
      <c r="I85">
        <v>31.811615</v>
      </c>
      <c r="J85">
        <v>-82.636825000000002</v>
      </c>
    </row>
    <row r="86" spans="1:10">
      <c r="A86" t="s">
        <v>162</v>
      </c>
      <c r="B86">
        <v>13163</v>
      </c>
      <c r="C86">
        <v>345714</v>
      </c>
      <c r="D86" t="s">
        <v>240</v>
      </c>
      <c r="E86">
        <v>1363589116</v>
      </c>
      <c r="F86">
        <v>8241829</v>
      </c>
      <c r="G86">
        <v>526.48500000000001</v>
      </c>
      <c r="H86">
        <v>3.1819999999999999</v>
      </c>
      <c r="I86">
        <v>33.058176000000003</v>
      </c>
      <c r="J86">
        <v>-82.420004000000006</v>
      </c>
    </row>
    <row r="87" spans="1:10">
      <c r="A87" t="s">
        <v>162</v>
      </c>
      <c r="B87">
        <v>13165</v>
      </c>
      <c r="C87">
        <v>342985</v>
      </c>
      <c r="D87" t="s">
        <v>239</v>
      </c>
      <c r="E87">
        <v>899449594</v>
      </c>
      <c r="F87">
        <v>13452206</v>
      </c>
      <c r="G87">
        <v>347.279</v>
      </c>
      <c r="H87">
        <v>5.194</v>
      </c>
      <c r="I87">
        <v>32.794562999999997</v>
      </c>
      <c r="J87">
        <v>-81.971524000000002</v>
      </c>
    </row>
    <row r="88" spans="1:10">
      <c r="A88" t="s">
        <v>162</v>
      </c>
      <c r="B88">
        <v>13167</v>
      </c>
      <c r="C88">
        <v>346664</v>
      </c>
      <c r="D88" t="s">
        <v>238</v>
      </c>
      <c r="E88">
        <v>784793325</v>
      </c>
      <c r="F88">
        <v>9278537</v>
      </c>
      <c r="G88">
        <v>303.01</v>
      </c>
      <c r="H88">
        <v>3.5819999999999999</v>
      </c>
      <c r="I88">
        <v>32.694583999999999</v>
      </c>
      <c r="J88">
        <v>-82.663970000000006</v>
      </c>
    </row>
    <row r="89" spans="1:10">
      <c r="A89" t="s">
        <v>162</v>
      </c>
      <c r="B89">
        <v>13169</v>
      </c>
      <c r="C89">
        <v>345367</v>
      </c>
      <c r="D89" t="s">
        <v>237</v>
      </c>
      <c r="E89">
        <v>1020291683</v>
      </c>
      <c r="F89">
        <v>3832666</v>
      </c>
      <c r="G89">
        <v>393.93700000000001</v>
      </c>
      <c r="H89">
        <v>1.48</v>
      </c>
      <c r="I89">
        <v>33.020226000000001</v>
      </c>
      <c r="J89">
        <v>-83.562338999999994</v>
      </c>
    </row>
    <row r="90" spans="1:10">
      <c r="A90" t="s">
        <v>162</v>
      </c>
      <c r="B90">
        <v>13171</v>
      </c>
      <c r="C90">
        <v>326713</v>
      </c>
      <c r="D90" t="s">
        <v>236</v>
      </c>
      <c r="E90">
        <v>475262774</v>
      </c>
      <c r="F90">
        <v>6046030</v>
      </c>
      <c r="G90">
        <v>183.5</v>
      </c>
      <c r="H90">
        <v>2.3340000000000001</v>
      </c>
      <c r="I90">
        <v>33.074460000000002</v>
      </c>
      <c r="J90">
        <v>-84.146720999999999</v>
      </c>
    </row>
    <row r="91" spans="1:10">
      <c r="A91" t="s">
        <v>162</v>
      </c>
      <c r="B91">
        <v>13173</v>
      </c>
      <c r="C91">
        <v>348102</v>
      </c>
      <c r="D91" t="s">
        <v>235</v>
      </c>
      <c r="E91">
        <v>479903182</v>
      </c>
      <c r="F91">
        <v>37546562</v>
      </c>
      <c r="G91">
        <v>185.292</v>
      </c>
      <c r="H91">
        <v>14.497</v>
      </c>
      <c r="I91">
        <v>31.038197</v>
      </c>
      <c r="J91">
        <v>-83.063164</v>
      </c>
    </row>
    <row r="92" spans="1:10">
      <c r="A92" t="s">
        <v>162</v>
      </c>
      <c r="B92">
        <v>13175</v>
      </c>
      <c r="C92">
        <v>346568</v>
      </c>
      <c r="D92" t="s">
        <v>234</v>
      </c>
      <c r="E92">
        <v>2090902573</v>
      </c>
      <c r="F92">
        <v>28925938</v>
      </c>
      <c r="G92">
        <v>807.30200000000002</v>
      </c>
      <c r="H92">
        <v>11.167999999999999</v>
      </c>
      <c r="I92">
        <v>32.393219999999999</v>
      </c>
      <c r="J92">
        <v>-82.926316999999997</v>
      </c>
    </row>
    <row r="93" spans="1:10">
      <c r="A93" t="s">
        <v>162</v>
      </c>
      <c r="B93">
        <v>13177</v>
      </c>
      <c r="C93">
        <v>343390</v>
      </c>
      <c r="D93" t="s">
        <v>233</v>
      </c>
      <c r="E93">
        <v>921722909</v>
      </c>
      <c r="F93">
        <v>15318763</v>
      </c>
      <c r="G93">
        <v>355.87900000000002</v>
      </c>
      <c r="H93">
        <v>5.915</v>
      </c>
      <c r="I93">
        <v>31.818418999999999</v>
      </c>
      <c r="J93">
        <v>-84.146681000000001</v>
      </c>
    </row>
    <row r="94" spans="1:10">
      <c r="A94" t="s">
        <v>162</v>
      </c>
      <c r="B94">
        <v>13179</v>
      </c>
      <c r="C94">
        <v>357095</v>
      </c>
      <c r="D94" t="s">
        <v>232</v>
      </c>
      <c r="E94">
        <v>1337285587</v>
      </c>
      <c r="F94">
        <v>223252811</v>
      </c>
      <c r="G94">
        <v>516.32899999999995</v>
      </c>
      <c r="H94">
        <v>86.197999999999993</v>
      </c>
      <c r="I94">
        <v>31.807458</v>
      </c>
      <c r="J94">
        <v>-81.457870999999997</v>
      </c>
    </row>
    <row r="95" spans="1:10">
      <c r="A95" t="s">
        <v>162</v>
      </c>
      <c r="B95">
        <v>13181</v>
      </c>
      <c r="C95">
        <v>1688000</v>
      </c>
      <c r="D95" t="s">
        <v>231</v>
      </c>
      <c r="E95">
        <v>544880787</v>
      </c>
      <c r="F95">
        <v>121516946</v>
      </c>
      <c r="G95">
        <v>210.38</v>
      </c>
      <c r="H95">
        <v>46.917999999999999</v>
      </c>
      <c r="I95">
        <v>33.792150999999997</v>
      </c>
      <c r="J95">
        <v>-82.448299000000006</v>
      </c>
    </row>
    <row r="96" spans="1:10">
      <c r="A96" t="s">
        <v>162</v>
      </c>
      <c r="B96">
        <v>13183</v>
      </c>
      <c r="C96">
        <v>326719</v>
      </c>
      <c r="D96" t="s">
        <v>230</v>
      </c>
      <c r="E96">
        <v>1037095171</v>
      </c>
      <c r="F96">
        <v>8776467</v>
      </c>
      <c r="G96">
        <v>400.42500000000001</v>
      </c>
      <c r="H96">
        <v>3.3889999999999998</v>
      </c>
      <c r="I96">
        <v>31.749562999999998</v>
      </c>
      <c r="J96">
        <v>-81.742869999999996</v>
      </c>
    </row>
    <row r="97" spans="1:10">
      <c r="A97" t="s">
        <v>162</v>
      </c>
      <c r="B97">
        <v>13185</v>
      </c>
      <c r="C97">
        <v>326720</v>
      </c>
      <c r="D97" t="s">
        <v>229</v>
      </c>
      <c r="E97">
        <v>1284858631</v>
      </c>
      <c r="F97">
        <v>37525413</v>
      </c>
      <c r="G97">
        <v>496.08699999999999</v>
      </c>
      <c r="H97">
        <v>14.489000000000001</v>
      </c>
      <c r="I97">
        <v>30.833127000000001</v>
      </c>
      <c r="J97">
        <v>-83.268991999999997</v>
      </c>
    </row>
    <row r="98" spans="1:10">
      <c r="A98" t="s">
        <v>162</v>
      </c>
      <c r="B98">
        <v>13187</v>
      </c>
      <c r="C98">
        <v>357196</v>
      </c>
      <c r="D98" t="s">
        <v>228</v>
      </c>
      <c r="E98">
        <v>732793278</v>
      </c>
      <c r="F98">
        <v>3273370</v>
      </c>
      <c r="G98">
        <v>282.93299999999999</v>
      </c>
      <c r="H98">
        <v>1.264</v>
      </c>
      <c r="I98">
        <v>34.568134999999998</v>
      </c>
      <c r="J98">
        <v>-83.998906000000005</v>
      </c>
    </row>
    <row r="99" spans="1:10">
      <c r="A99" t="s">
        <v>162</v>
      </c>
      <c r="B99">
        <v>13189</v>
      </c>
      <c r="C99">
        <v>348794</v>
      </c>
      <c r="D99" t="s">
        <v>227</v>
      </c>
      <c r="E99">
        <v>666816637</v>
      </c>
      <c r="F99">
        <v>23116292</v>
      </c>
      <c r="G99">
        <v>257.459</v>
      </c>
      <c r="H99">
        <v>8.9250000000000007</v>
      </c>
      <c r="I99">
        <v>33.482464</v>
      </c>
      <c r="J99">
        <v>-82.473187999999993</v>
      </c>
    </row>
    <row r="100" spans="1:10">
      <c r="A100" t="s">
        <v>162</v>
      </c>
      <c r="B100">
        <v>13191</v>
      </c>
      <c r="C100">
        <v>356886</v>
      </c>
      <c r="D100" t="s">
        <v>226</v>
      </c>
      <c r="E100">
        <v>1099050235</v>
      </c>
      <c r="F100">
        <v>387326533</v>
      </c>
      <c r="G100">
        <v>424.346</v>
      </c>
      <c r="H100">
        <v>149.548</v>
      </c>
      <c r="I100">
        <v>31.488592000000001</v>
      </c>
      <c r="J100">
        <v>-81.372460000000004</v>
      </c>
    </row>
    <row r="101" spans="1:10">
      <c r="A101" t="s">
        <v>162</v>
      </c>
      <c r="B101">
        <v>13193</v>
      </c>
      <c r="C101">
        <v>346957</v>
      </c>
      <c r="D101" t="s">
        <v>225</v>
      </c>
      <c r="E101">
        <v>1037654069</v>
      </c>
      <c r="F101">
        <v>13859152</v>
      </c>
      <c r="G101">
        <v>400.64</v>
      </c>
      <c r="H101">
        <v>5.351</v>
      </c>
      <c r="I101">
        <v>32.362685999999997</v>
      </c>
      <c r="J101">
        <v>-84.051231000000001</v>
      </c>
    </row>
    <row r="102" spans="1:10">
      <c r="A102" t="s">
        <v>162</v>
      </c>
      <c r="B102">
        <v>13195</v>
      </c>
      <c r="C102">
        <v>1688004</v>
      </c>
      <c r="D102" t="s">
        <v>224</v>
      </c>
      <c r="E102">
        <v>731184844</v>
      </c>
      <c r="F102">
        <v>8484618</v>
      </c>
      <c r="G102">
        <v>282.31200000000001</v>
      </c>
      <c r="H102">
        <v>3.2759999999999998</v>
      </c>
      <c r="I102">
        <v>34.128526000000001</v>
      </c>
      <c r="J102">
        <v>-83.203737000000004</v>
      </c>
    </row>
    <row r="103" spans="1:10">
      <c r="A103" t="s">
        <v>162</v>
      </c>
      <c r="B103">
        <v>13197</v>
      </c>
      <c r="C103">
        <v>344107</v>
      </c>
      <c r="D103" t="s">
        <v>223</v>
      </c>
      <c r="E103">
        <v>947978204</v>
      </c>
      <c r="F103">
        <v>3791374</v>
      </c>
      <c r="G103">
        <v>366.01600000000002</v>
      </c>
      <c r="H103">
        <v>1.464</v>
      </c>
      <c r="I103">
        <v>32.359538000000001</v>
      </c>
      <c r="J103">
        <v>-84.529561000000001</v>
      </c>
    </row>
    <row r="104" spans="1:10">
      <c r="A104" t="s">
        <v>162</v>
      </c>
      <c r="B104">
        <v>13199</v>
      </c>
      <c r="C104">
        <v>346892</v>
      </c>
      <c r="D104" t="s">
        <v>222</v>
      </c>
      <c r="E104">
        <v>1298160991</v>
      </c>
      <c r="F104">
        <v>10834086</v>
      </c>
      <c r="G104">
        <v>501.22300000000001</v>
      </c>
      <c r="H104">
        <v>4.1829999999999998</v>
      </c>
      <c r="I104">
        <v>33.029243999999998</v>
      </c>
      <c r="J104">
        <v>-84.667040999999998</v>
      </c>
    </row>
    <row r="105" spans="1:10">
      <c r="A105" t="s">
        <v>162</v>
      </c>
      <c r="B105">
        <v>13201</v>
      </c>
      <c r="C105">
        <v>344088</v>
      </c>
      <c r="D105" t="s">
        <v>221</v>
      </c>
      <c r="E105">
        <v>731466841</v>
      </c>
      <c r="F105">
        <v>3216290</v>
      </c>
      <c r="G105">
        <v>282.42099999999999</v>
      </c>
      <c r="H105">
        <v>1.242</v>
      </c>
      <c r="I105">
        <v>31.162908000000002</v>
      </c>
      <c r="J105">
        <v>-84.730385999999996</v>
      </c>
    </row>
    <row r="106" spans="1:10">
      <c r="A106" t="s">
        <v>162</v>
      </c>
      <c r="B106">
        <v>13205</v>
      </c>
      <c r="C106">
        <v>343645</v>
      </c>
      <c r="D106" t="s">
        <v>220</v>
      </c>
      <c r="E106">
        <v>1326293152</v>
      </c>
      <c r="F106">
        <v>4504150</v>
      </c>
      <c r="G106">
        <v>512.08500000000004</v>
      </c>
      <c r="H106">
        <v>1.7390000000000001</v>
      </c>
      <c r="I106">
        <v>31.228997</v>
      </c>
      <c r="J106">
        <v>-84.192037999999997</v>
      </c>
    </row>
    <row r="107" spans="1:10">
      <c r="A107" t="s">
        <v>162</v>
      </c>
      <c r="B107">
        <v>13207</v>
      </c>
      <c r="C107">
        <v>343073</v>
      </c>
      <c r="D107" t="s">
        <v>219</v>
      </c>
      <c r="E107">
        <v>1025912893</v>
      </c>
      <c r="F107">
        <v>5603382</v>
      </c>
      <c r="G107">
        <v>396.10700000000003</v>
      </c>
      <c r="H107">
        <v>2.1629999999999998</v>
      </c>
      <c r="I107">
        <v>33.017434999999999</v>
      </c>
      <c r="J107">
        <v>-83.922938000000002</v>
      </c>
    </row>
    <row r="108" spans="1:10">
      <c r="A108" t="s">
        <v>162</v>
      </c>
      <c r="B108">
        <v>13209</v>
      </c>
      <c r="C108">
        <v>352276</v>
      </c>
      <c r="D108" t="s">
        <v>218</v>
      </c>
      <c r="E108">
        <v>620370693</v>
      </c>
      <c r="F108">
        <v>13383014</v>
      </c>
      <c r="G108">
        <v>239.52600000000001</v>
      </c>
      <c r="H108">
        <v>5.1669999999999998</v>
      </c>
      <c r="I108">
        <v>32.172108000000001</v>
      </c>
      <c r="J108">
        <v>-82.533349000000001</v>
      </c>
    </row>
    <row r="109" spans="1:10">
      <c r="A109" t="s">
        <v>162</v>
      </c>
      <c r="B109">
        <v>13211</v>
      </c>
      <c r="C109">
        <v>346008</v>
      </c>
      <c r="D109" t="s">
        <v>217</v>
      </c>
      <c r="E109">
        <v>899647678</v>
      </c>
      <c r="F109">
        <v>18815669</v>
      </c>
      <c r="G109">
        <v>347.35599999999999</v>
      </c>
      <c r="H109">
        <v>7.2649999999999997</v>
      </c>
      <c r="I109">
        <v>33.593235999999997</v>
      </c>
      <c r="J109">
        <v>-83.491027000000003</v>
      </c>
    </row>
    <row r="110" spans="1:10">
      <c r="A110" t="s">
        <v>162</v>
      </c>
      <c r="B110">
        <v>13213</v>
      </c>
      <c r="C110">
        <v>1688005</v>
      </c>
      <c r="D110" t="s">
        <v>216</v>
      </c>
      <c r="E110">
        <v>892278138</v>
      </c>
      <c r="F110">
        <v>5719645</v>
      </c>
      <c r="G110">
        <v>344.51100000000002</v>
      </c>
      <c r="H110">
        <v>2.2080000000000002</v>
      </c>
      <c r="I110">
        <v>34.797097000000001</v>
      </c>
      <c r="J110">
        <v>-84.737989999999996</v>
      </c>
    </row>
    <row r="111" spans="1:10">
      <c r="A111" t="s">
        <v>162</v>
      </c>
      <c r="B111">
        <v>13215</v>
      </c>
      <c r="C111">
        <v>357428</v>
      </c>
      <c r="D111" t="s">
        <v>215</v>
      </c>
      <c r="E111">
        <v>560530243</v>
      </c>
      <c r="F111">
        <v>11873622</v>
      </c>
      <c r="G111">
        <v>216.422</v>
      </c>
      <c r="H111">
        <v>4.5839999999999996</v>
      </c>
      <c r="I111">
        <v>32.510196999999998</v>
      </c>
      <c r="J111">
        <v>-84.874945999999994</v>
      </c>
    </row>
    <row r="112" spans="1:10">
      <c r="A112" t="s">
        <v>162</v>
      </c>
      <c r="B112">
        <v>13217</v>
      </c>
      <c r="C112">
        <v>1673547</v>
      </c>
      <c r="D112" t="s">
        <v>214</v>
      </c>
      <c r="E112">
        <v>704988503</v>
      </c>
      <c r="F112">
        <v>18130753</v>
      </c>
      <c r="G112">
        <v>272.19799999999998</v>
      </c>
      <c r="H112">
        <v>7</v>
      </c>
      <c r="I112">
        <v>33.544021000000001</v>
      </c>
      <c r="J112">
        <v>-83.855185000000006</v>
      </c>
    </row>
    <row r="113" spans="1:10">
      <c r="A113" t="s">
        <v>162</v>
      </c>
      <c r="B113">
        <v>13219</v>
      </c>
      <c r="C113">
        <v>356774</v>
      </c>
      <c r="D113" t="s">
        <v>213</v>
      </c>
      <c r="E113">
        <v>477395751</v>
      </c>
      <c r="F113">
        <v>5305707</v>
      </c>
      <c r="G113">
        <v>184.32400000000001</v>
      </c>
      <c r="H113">
        <v>2.0489999999999999</v>
      </c>
      <c r="I113">
        <v>33.834125</v>
      </c>
      <c r="J113">
        <v>-83.437728000000007</v>
      </c>
    </row>
    <row r="114" spans="1:10">
      <c r="A114" t="s">
        <v>162</v>
      </c>
      <c r="B114">
        <v>13221</v>
      </c>
      <c r="C114">
        <v>351262</v>
      </c>
      <c r="D114" t="s">
        <v>212</v>
      </c>
      <c r="E114">
        <v>1137034040</v>
      </c>
      <c r="F114">
        <v>7839366</v>
      </c>
      <c r="G114">
        <v>439.01100000000002</v>
      </c>
      <c r="H114">
        <v>3.0270000000000001</v>
      </c>
      <c r="I114">
        <v>33.866805999999997</v>
      </c>
      <c r="J114">
        <v>-83.074081000000007</v>
      </c>
    </row>
    <row r="115" spans="1:10">
      <c r="A115" t="s">
        <v>162</v>
      </c>
      <c r="B115">
        <v>13223</v>
      </c>
      <c r="C115">
        <v>349912</v>
      </c>
      <c r="D115" t="s">
        <v>211</v>
      </c>
      <c r="E115">
        <v>808832044</v>
      </c>
      <c r="F115">
        <v>5309331</v>
      </c>
      <c r="G115">
        <v>312.29199999999997</v>
      </c>
      <c r="H115">
        <v>2.0499999999999998</v>
      </c>
      <c r="I115">
        <v>33.921025999999998</v>
      </c>
      <c r="J115">
        <v>-84.867161999999993</v>
      </c>
    </row>
    <row r="116" spans="1:10">
      <c r="A116" t="s">
        <v>162</v>
      </c>
      <c r="B116">
        <v>13225</v>
      </c>
      <c r="C116">
        <v>343153</v>
      </c>
      <c r="D116" t="s">
        <v>210</v>
      </c>
      <c r="E116">
        <v>389190275</v>
      </c>
      <c r="F116">
        <v>2676569</v>
      </c>
      <c r="G116">
        <v>150.267</v>
      </c>
      <c r="H116">
        <v>1.0329999999999999</v>
      </c>
      <c r="I116">
        <v>32.571323999999997</v>
      </c>
      <c r="J116">
        <v>-83.831978000000007</v>
      </c>
    </row>
    <row r="117" spans="1:10">
      <c r="A117" t="s">
        <v>162</v>
      </c>
      <c r="B117">
        <v>13227</v>
      </c>
      <c r="C117">
        <v>1673011</v>
      </c>
      <c r="D117" t="s">
        <v>209</v>
      </c>
      <c r="E117">
        <v>601027938</v>
      </c>
      <c r="F117">
        <v>1693768</v>
      </c>
      <c r="G117">
        <v>232.05799999999999</v>
      </c>
      <c r="H117">
        <v>0.65400000000000003</v>
      </c>
      <c r="I117">
        <v>34.456812999999997</v>
      </c>
      <c r="J117">
        <v>-84.490339000000006</v>
      </c>
    </row>
    <row r="118" spans="1:10">
      <c r="A118" t="s">
        <v>162</v>
      </c>
      <c r="B118">
        <v>13229</v>
      </c>
      <c r="C118">
        <v>349086</v>
      </c>
      <c r="D118" t="s">
        <v>208</v>
      </c>
      <c r="E118">
        <v>881051116</v>
      </c>
      <c r="F118">
        <v>7910038</v>
      </c>
      <c r="G118">
        <v>340.17599999999999</v>
      </c>
      <c r="H118">
        <v>3.0539999999999998</v>
      </c>
      <c r="I118">
        <v>31.353988000000001</v>
      </c>
      <c r="J118">
        <v>-82.210426999999996</v>
      </c>
    </row>
    <row r="119" spans="1:10">
      <c r="A119" t="s">
        <v>162</v>
      </c>
      <c r="B119">
        <v>13231</v>
      </c>
      <c r="C119">
        <v>346482</v>
      </c>
      <c r="D119" t="s">
        <v>207</v>
      </c>
      <c r="E119">
        <v>559659551</v>
      </c>
      <c r="F119">
        <v>8596853</v>
      </c>
      <c r="G119">
        <v>216.08600000000001</v>
      </c>
      <c r="H119">
        <v>3.319</v>
      </c>
      <c r="I119">
        <v>33.090767999999997</v>
      </c>
      <c r="J119">
        <v>-84.386627000000004</v>
      </c>
    </row>
    <row r="120" spans="1:10">
      <c r="A120" t="s">
        <v>162</v>
      </c>
      <c r="B120">
        <v>13233</v>
      </c>
      <c r="C120">
        <v>343585</v>
      </c>
      <c r="D120" t="s">
        <v>206</v>
      </c>
      <c r="E120">
        <v>803772833</v>
      </c>
      <c r="F120">
        <v>4667496</v>
      </c>
      <c r="G120">
        <v>310.33800000000002</v>
      </c>
      <c r="H120">
        <v>1.802</v>
      </c>
      <c r="I120">
        <v>33.996015</v>
      </c>
      <c r="J120">
        <v>-85.188338000000002</v>
      </c>
    </row>
    <row r="121" spans="1:10">
      <c r="A121" t="s">
        <v>162</v>
      </c>
      <c r="B121">
        <v>13235</v>
      </c>
      <c r="C121">
        <v>347593</v>
      </c>
      <c r="D121" t="s">
        <v>205</v>
      </c>
      <c r="E121">
        <v>645061948</v>
      </c>
      <c r="F121">
        <v>5560186</v>
      </c>
      <c r="G121">
        <v>249.06</v>
      </c>
      <c r="H121">
        <v>2.1469999999999998</v>
      </c>
      <c r="I121">
        <v>32.238793999999999</v>
      </c>
      <c r="J121">
        <v>-83.481854999999996</v>
      </c>
    </row>
    <row r="122" spans="1:10">
      <c r="A122" t="s">
        <v>162</v>
      </c>
      <c r="B122">
        <v>13237</v>
      </c>
      <c r="C122">
        <v>347246</v>
      </c>
      <c r="D122" t="s">
        <v>204</v>
      </c>
      <c r="E122">
        <v>892634162</v>
      </c>
      <c r="F122">
        <v>41539480</v>
      </c>
      <c r="G122">
        <v>344.64800000000002</v>
      </c>
      <c r="H122">
        <v>16.038</v>
      </c>
      <c r="I122">
        <v>33.321060000000003</v>
      </c>
      <c r="J122">
        <v>-83.371790000000004</v>
      </c>
    </row>
    <row r="123" spans="1:10">
      <c r="A123" t="s">
        <v>162</v>
      </c>
      <c r="B123">
        <v>13239</v>
      </c>
      <c r="C123">
        <v>350547</v>
      </c>
      <c r="D123" t="s">
        <v>203</v>
      </c>
      <c r="E123">
        <v>391703078</v>
      </c>
      <c r="F123">
        <v>24158294</v>
      </c>
      <c r="G123">
        <v>151.23699999999999</v>
      </c>
      <c r="H123">
        <v>9.3279999999999994</v>
      </c>
      <c r="I123">
        <v>31.862947999999999</v>
      </c>
      <c r="J123">
        <v>-85.004801</v>
      </c>
    </row>
    <row r="124" spans="1:10">
      <c r="A124" t="s">
        <v>162</v>
      </c>
      <c r="B124">
        <v>13241</v>
      </c>
      <c r="C124">
        <v>351489</v>
      </c>
      <c r="D124" t="s">
        <v>202</v>
      </c>
      <c r="E124">
        <v>958280735</v>
      </c>
      <c r="F124">
        <v>17841177</v>
      </c>
      <c r="G124">
        <v>369.99400000000003</v>
      </c>
      <c r="H124">
        <v>6.8890000000000002</v>
      </c>
      <c r="I124">
        <v>34.883949000000001</v>
      </c>
      <c r="J124">
        <v>-83.404859000000002</v>
      </c>
    </row>
    <row r="125" spans="1:10">
      <c r="A125" t="s">
        <v>162</v>
      </c>
      <c r="B125">
        <v>13243</v>
      </c>
      <c r="C125">
        <v>352242</v>
      </c>
      <c r="D125" t="s">
        <v>201</v>
      </c>
      <c r="E125">
        <v>1109126239</v>
      </c>
      <c r="F125">
        <v>6830041</v>
      </c>
      <c r="G125">
        <v>428.23599999999999</v>
      </c>
      <c r="H125">
        <v>2.637</v>
      </c>
      <c r="I125">
        <v>31.762651000000002</v>
      </c>
      <c r="J125">
        <v>-84.752311000000006</v>
      </c>
    </row>
    <row r="126" spans="1:10">
      <c r="A126" t="s">
        <v>162</v>
      </c>
      <c r="B126">
        <v>13245</v>
      </c>
      <c r="C126">
        <v>358024</v>
      </c>
      <c r="D126" t="s">
        <v>200</v>
      </c>
      <c r="E126">
        <v>840008393</v>
      </c>
      <c r="F126">
        <v>11042219</v>
      </c>
      <c r="G126">
        <v>324.32900000000001</v>
      </c>
      <c r="H126">
        <v>4.2629999999999999</v>
      </c>
      <c r="I126">
        <v>33.361486999999997</v>
      </c>
      <c r="J126">
        <v>-82.074997999999994</v>
      </c>
    </row>
    <row r="127" spans="1:10">
      <c r="A127" t="s">
        <v>162</v>
      </c>
      <c r="B127">
        <v>13247</v>
      </c>
      <c r="C127">
        <v>357592</v>
      </c>
      <c r="D127" t="s">
        <v>199</v>
      </c>
      <c r="E127">
        <v>336205278</v>
      </c>
      <c r="F127">
        <v>5926396</v>
      </c>
      <c r="G127">
        <v>129.81</v>
      </c>
      <c r="H127">
        <v>2.2879999999999998</v>
      </c>
      <c r="I127">
        <v>33.652081000000003</v>
      </c>
      <c r="J127">
        <v>-84.02637</v>
      </c>
    </row>
    <row r="128" spans="1:10">
      <c r="A128" t="s">
        <v>162</v>
      </c>
      <c r="B128">
        <v>13249</v>
      </c>
      <c r="C128">
        <v>344129</v>
      </c>
      <c r="D128" t="s">
        <v>198</v>
      </c>
      <c r="E128">
        <v>432284457</v>
      </c>
      <c r="F128">
        <v>2376387</v>
      </c>
      <c r="G128">
        <v>166.90600000000001</v>
      </c>
      <c r="H128">
        <v>0.91800000000000004</v>
      </c>
      <c r="I128">
        <v>32.263441</v>
      </c>
      <c r="J128">
        <v>-84.322723999999994</v>
      </c>
    </row>
    <row r="129" spans="1:10">
      <c r="A129" t="s">
        <v>162</v>
      </c>
      <c r="B129">
        <v>13251</v>
      </c>
      <c r="C129">
        <v>350204</v>
      </c>
      <c r="D129" t="s">
        <v>197</v>
      </c>
      <c r="E129">
        <v>1670803486</v>
      </c>
      <c r="F129">
        <v>27888992</v>
      </c>
      <c r="G129">
        <v>645.101</v>
      </c>
      <c r="H129">
        <v>10.768000000000001</v>
      </c>
      <c r="I129">
        <v>32.744751000000001</v>
      </c>
      <c r="J129">
        <v>-81.617585000000005</v>
      </c>
    </row>
    <row r="130" spans="1:10">
      <c r="A130" t="s">
        <v>162</v>
      </c>
      <c r="B130">
        <v>13253</v>
      </c>
      <c r="C130">
        <v>351263</v>
      </c>
      <c r="D130" t="s">
        <v>196</v>
      </c>
      <c r="E130">
        <v>609245340</v>
      </c>
      <c r="F130">
        <v>55231605</v>
      </c>
      <c r="G130">
        <v>235.23099999999999</v>
      </c>
      <c r="H130">
        <v>21.324999999999999</v>
      </c>
      <c r="I130">
        <v>30.933893999999999</v>
      </c>
      <c r="J130">
        <v>-84.867592000000002</v>
      </c>
    </row>
    <row r="131" spans="1:10">
      <c r="A131" t="s">
        <v>162</v>
      </c>
      <c r="B131">
        <v>13255</v>
      </c>
      <c r="C131">
        <v>353055</v>
      </c>
      <c r="D131" t="s">
        <v>195</v>
      </c>
      <c r="E131">
        <v>507333988</v>
      </c>
      <c r="F131">
        <v>9602978</v>
      </c>
      <c r="G131">
        <v>195.88300000000001</v>
      </c>
      <c r="H131">
        <v>3.7080000000000002</v>
      </c>
      <c r="I131">
        <v>33.262388999999999</v>
      </c>
      <c r="J131">
        <v>-84.286067000000003</v>
      </c>
    </row>
    <row r="132" spans="1:10">
      <c r="A132" t="s">
        <v>162</v>
      </c>
      <c r="B132">
        <v>13257</v>
      </c>
      <c r="C132">
        <v>350028</v>
      </c>
      <c r="D132" t="s">
        <v>194</v>
      </c>
      <c r="E132">
        <v>463948062</v>
      </c>
      <c r="F132">
        <v>13121983</v>
      </c>
      <c r="G132">
        <v>179.131</v>
      </c>
      <c r="H132">
        <v>5.0659999999999998</v>
      </c>
      <c r="I132">
        <v>34.552914000000001</v>
      </c>
      <c r="J132">
        <v>-83.290216000000001</v>
      </c>
    </row>
    <row r="133" spans="1:10">
      <c r="A133" t="s">
        <v>162</v>
      </c>
      <c r="B133">
        <v>13259</v>
      </c>
      <c r="C133">
        <v>347360</v>
      </c>
      <c r="D133" t="s">
        <v>193</v>
      </c>
      <c r="E133">
        <v>1188153047</v>
      </c>
      <c r="F133">
        <v>12599265</v>
      </c>
      <c r="G133">
        <v>458.74799999999999</v>
      </c>
      <c r="H133">
        <v>4.8650000000000002</v>
      </c>
      <c r="I133">
        <v>32.073225000000001</v>
      </c>
      <c r="J133">
        <v>-84.834912000000003</v>
      </c>
    </row>
    <row r="134" spans="1:10">
      <c r="A134" t="s">
        <v>162</v>
      </c>
      <c r="B134">
        <v>13261</v>
      </c>
      <c r="C134">
        <v>343504</v>
      </c>
      <c r="D134" t="s">
        <v>192</v>
      </c>
      <c r="E134">
        <v>1250175714</v>
      </c>
      <c r="F134">
        <v>25791716</v>
      </c>
      <c r="G134">
        <v>482.69600000000003</v>
      </c>
      <c r="H134">
        <v>9.9580000000000002</v>
      </c>
      <c r="I134">
        <v>32.042197999999999</v>
      </c>
      <c r="J134">
        <v>-84.204260000000005</v>
      </c>
    </row>
    <row r="135" spans="1:10">
      <c r="A135" t="s">
        <v>162</v>
      </c>
      <c r="B135">
        <v>13263</v>
      </c>
      <c r="C135">
        <v>326757</v>
      </c>
      <c r="D135" t="s">
        <v>191</v>
      </c>
      <c r="E135">
        <v>1013691982</v>
      </c>
      <c r="F135">
        <v>8737088</v>
      </c>
      <c r="G135">
        <v>391.38900000000001</v>
      </c>
      <c r="H135">
        <v>3.3730000000000002</v>
      </c>
      <c r="I135">
        <v>32.704602999999999</v>
      </c>
      <c r="J135">
        <v>-84.530028999999999</v>
      </c>
    </row>
    <row r="136" spans="1:10">
      <c r="A136" t="s">
        <v>162</v>
      </c>
      <c r="B136">
        <v>13265</v>
      </c>
      <c r="C136">
        <v>347654</v>
      </c>
      <c r="D136" t="s">
        <v>190</v>
      </c>
      <c r="E136">
        <v>504031039</v>
      </c>
      <c r="F136">
        <v>1915743</v>
      </c>
      <c r="G136">
        <v>194.607</v>
      </c>
      <c r="H136">
        <v>0.74</v>
      </c>
      <c r="I136">
        <v>33.559319000000002</v>
      </c>
      <c r="J136">
        <v>-82.875271999999995</v>
      </c>
    </row>
    <row r="137" spans="1:10">
      <c r="A137" t="s">
        <v>162</v>
      </c>
      <c r="B137">
        <v>13267</v>
      </c>
      <c r="C137">
        <v>347445</v>
      </c>
      <c r="D137" t="s">
        <v>189</v>
      </c>
      <c r="E137">
        <v>1241953433</v>
      </c>
      <c r="F137">
        <v>22864021</v>
      </c>
      <c r="G137">
        <v>479.52100000000002</v>
      </c>
      <c r="H137">
        <v>8.8279999999999994</v>
      </c>
      <c r="I137">
        <v>32.043768</v>
      </c>
      <c r="J137">
        <v>-82.059207999999998</v>
      </c>
    </row>
    <row r="138" spans="1:10">
      <c r="A138" t="s">
        <v>162</v>
      </c>
      <c r="B138">
        <v>13269</v>
      </c>
      <c r="C138">
        <v>344156</v>
      </c>
      <c r="D138" t="s">
        <v>188</v>
      </c>
      <c r="E138">
        <v>975611442</v>
      </c>
      <c r="F138">
        <v>7803733</v>
      </c>
      <c r="G138">
        <v>376.68599999999998</v>
      </c>
      <c r="H138">
        <v>3.0129999999999999</v>
      </c>
      <c r="I138">
        <v>32.554667000000002</v>
      </c>
      <c r="J138">
        <v>-84.251425999999995</v>
      </c>
    </row>
    <row r="139" spans="1:10">
      <c r="A139" t="s">
        <v>162</v>
      </c>
      <c r="B139">
        <v>13271</v>
      </c>
      <c r="C139">
        <v>356958</v>
      </c>
      <c r="D139" t="s">
        <v>187</v>
      </c>
      <c r="E139">
        <v>1132610582</v>
      </c>
      <c r="F139">
        <v>17366926</v>
      </c>
      <c r="G139">
        <v>437.303</v>
      </c>
      <c r="H139">
        <v>6.7050000000000001</v>
      </c>
      <c r="I139">
        <v>31.913639</v>
      </c>
      <c r="J139">
        <v>-82.931061999999997</v>
      </c>
    </row>
    <row r="140" spans="1:10">
      <c r="A140" t="s">
        <v>162</v>
      </c>
      <c r="B140">
        <v>13273</v>
      </c>
      <c r="C140">
        <v>352238</v>
      </c>
      <c r="D140" t="s">
        <v>186</v>
      </c>
      <c r="E140">
        <v>868785319</v>
      </c>
      <c r="F140">
        <v>5861795</v>
      </c>
      <c r="G140">
        <v>335.44</v>
      </c>
      <c r="H140">
        <v>2.2629999999999999</v>
      </c>
      <c r="I140">
        <v>31.777190999999998</v>
      </c>
      <c r="J140">
        <v>-84.439446000000004</v>
      </c>
    </row>
    <row r="141" spans="1:10">
      <c r="A141" t="s">
        <v>162</v>
      </c>
      <c r="B141">
        <v>13275</v>
      </c>
      <c r="C141">
        <v>343835</v>
      </c>
      <c r="D141" t="s">
        <v>185</v>
      </c>
      <c r="E141">
        <v>1410510137</v>
      </c>
      <c r="F141">
        <v>19728196</v>
      </c>
      <c r="G141">
        <v>544.601</v>
      </c>
      <c r="H141">
        <v>7.617</v>
      </c>
      <c r="I141">
        <v>30.864605999999998</v>
      </c>
      <c r="J141">
        <v>-83.919820000000001</v>
      </c>
    </row>
    <row r="142" spans="1:10">
      <c r="A142" t="s">
        <v>162</v>
      </c>
      <c r="B142">
        <v>13277</v>
      </c>
      <c r="C142">
        <v>344090</v>
      </c>
      <c r="D142" t="s">
        <v>184</v>
      </c>
      <c r="E142">
        <v>675661214</v>
      </c>
      <c r="F142">
        <v>20499404</v>
      </c>
      <c r="G142">
        <v>260.87400000000002</v>
      </c>
      <c r="H142">
        <v>7.915</v>
      </c>
      <c r="I142">
        <v>31.457003</v>
      </c>
      <c r="J142">
        <v>-83.525931</v>
      </c>
    </row>
    <row r="143" spans="1:10">
      <c r="A143" t="s">
        <v>162</v>
      </c>
      <c r="B143">
        <v>13279</v>
      </c>
      <c r="C143">
        <v>345220</v>
      </c>
      <c r="D143" t="s">
        <v>183</v>
      </c>
      <c r="E143">
        <v>942770570</v>
      </c>
      <c r="F143">
        <v>18093855</v>
      </c>
      <c r="G143">
        <v>364.00599999999997</v>
      </c>
      <c r="H143">
        <v>6.9859999999999998</v>
      </c>
      <c r="I143">
        <v>32.126697999999998</v>
      </c>
      <c r="J143">
        <v>-82.332070999999999</v>
      </c>
    </row>
    <row r="144" spans="1:10">
      <c r="A144" t="s">
        <v>162</v>
      </c>
      <c r="B144">
        <v>13281</v>
      </c>
      <c r="C144">
        <v>351252</v>
      </c>
      <c r="D144" t="s">
        <v>182</v>
      </c>
      <c r="E144">
        <v>431395520</v>
      </c>
      <c r="F144">
        <v>14037933</v>
      </c>
      <c r="G144">
        <v>166.56299999999999</v>
      </c>
      <c r="H144">
        <v>5.42</v>
      </c>
      <c r="I144">
        <v>34.902529000000001</v>
      </c>
      <c r="J144">
        <v>-83.732264000000001</v>
      </c>
    </row>
    <row r="145" spans="1:10">
      <c r="A145" t="s">
        <v>162</v>
      </c>
      <c r="B145">
        <v>13283</v>
      </c>
      <c r="C145">
        <v>347505</v>
      </c>
      <c r="D145" t="s">
        <v>181</v>
      </c>
      <c r="E145">
        <v>516536217</v>
      </c>
      <c r="F145">
        <v>7805621</v>
      </c>
      <c r="G145">
        <v>199.43600000000001</v>
      </c>
      <c r="H145">
        <v>3.0139999999999998</v>
      </c>
      <c r="I145">
        <v>32.409585999999997</v>
      </c>
      <c r="J145">
        <v>-82.570881999999997</v>
      </c>
    </row>
    <row r="146" spans="1:10">
      <c r="A146" t="s">
        <v>162</v>
      </c>
      <c r="B146">
        <v>13285</v>
      </c>
      <c r="C146">
        <v>1673298</v>
      </c>
      <c r="D146" t="s">
        <v>180</v>
      </c>
      <c r="E146">
        <v>1072232618</v>
      </c>
      <c r="F146">
        <v>82803338</v>
      </c>
      <c r="G146">
        <v>413.99099999999999</v>
      </c>
      <c r="H146">
        <v>31.971</v>
      </c>
      <c r="I146">
        <v>33.034481999999997</v>
      </c>
      <c r="J146">
        <v>-85.028360000000006</v>
      </c>
    </row>
    <row r="147" spans="1:10">
      <c r="A147" t="s">
        <v>162</v>
      </c>
      <c r="B147">
        <v>13287</v>
      </c>
      <c r="C147">
        <v>343238</v>
      </c>
      <c r="D147" t="s">
        <v>179</v>
      </c>
      <c r="E147">
        <v>739164629</v>
      </c>
      <c r="F147">
        <v>11881239</v>
      </c>
      <c r="G147">
        <v>285.39299999999997</v>
      </c>
      <c r="H147">
        <v>4.5869999999999997</v>
      </c>
      <c r="I147">
        <v>31.724799999999998</v>
      </c>
      <c r="J147">
        <v>-83.620318999999995</v>
      </c>
    </row>
    <row r="148" spans="1:10">
      <c r="A148" t="s">
        <v>162</v>
      </c>
      <c r="B148">
        <v>13289</v>
      </c>
      <c r="C148">
        <v>345456</v>
      </c>
      <c r="D148" t="s">
        <v>178</v>
      </c>
      <c r="E148">
        <v>928284540</v>
      </c>
      <c r="F148">
        <v>10933791</v>
      </c>
      <c r="G148">
        <v>358.41300000000001</v>
      </c>
      <c r="H148">
        <v>4.2220000000000004</v>
      </c>
      <c r="I148">
        <v>32.665846999999999</v>
      </c>
      <c r="J148">
        <v>-83.425878999999995</v>
      </c>
    </row>
    <row r="149" spans="1:10">
      <c r="A149" t="s">
        <v>162</v>
      </c>
      <c r="B149">
        <v>13291</v>
      </c>
      <c r="C149">
        <v>353193</v>
      </c>
      <c r="D149" t="s">
        <v>177</v>
      </c>
      <c r="E149">
        <v>833844747</v>
      </c>
      <c r="F149">
        <v>18273554</v>
      </c>
      <c r="G149">
        <v>321.94900000000001</v>
      </c>
      <c r="H149">
        <v>7.0549999999999997</v>
      </c>
      <c r="I149">
        <v>34.833333000000003</v>
      </c>
      <c r="J149">
        <v>-83.989256999999995</v>
      </c>
    </row>
    <row r="150" spans="1:10">
      <c r="A150" t="s">
        <v>162</v>
      </c>
      <c r="B150">
        <v>13293</v>
      </c>
      <c r="C150">
        <v>346759</v>
      </c>
      <c r="D150" t="s">
        <v>176</v>
      </c>
      <c r="E150">
        <v>837696991</v>
      </c>
      <c r="F150">
        <v>10663279</v>
      </c>
      <c r="G150">
        <v>323.43700000000001</v>
      </c>
      <c r="H150">
        <v>4.117</v>
      </c>
      <c r="I150">
        <v>32.881836999999997</v>
      </c>
      <c r="J150">
        <v>-84.292281000000003</v>
      </c>
    </row>
    <row r="151" spans="1:10">
      <c r="A151" t="s">
        <v>162</v>
      </c>
      <c r="B151">
        <v>13295</v>
      </c>
      <c r="C151">
        <v>354216</v>
      </c>
      <c r="D151" t="s">
        <v>175</v>
      </c>
      <c r="E151">
        <v>1156146017</v>
      </c>
      <c r="F151">
        <v>1672676</v>
      </c>
      <c r="G151">
        <v>446.39</v>
      </c>
      <c r="H151">
        <v>0.64600000000000002</v>
      </c>
      <c r="I151">
        <v>34.735827</v>
      </c>
      <c r="J151">
        <v>-85.305385000000001</v>
      </c>
    </row>
    <row r="152" spans="1:10">
      <c r="A152" t="s">
        <v>162</v>
      </c>
      <c r="B152">
        <v>13297</v>
      </c>
      <c r="C152">
        <v>351264</v>
      </c>
      <c r="D152" t="s">
        <v>174</v>
      </c>
      <c r="E152">
        <v>843525615</v>
      </c>
      <c r="F152">
        <v>11170130</v>
      </c>
      <c r="G152">
        <v>325.68700000000001</v>
      </c>
      <c r="H152">
        <v>4.3129999999999997</v>
      </c>
      <c r="I152">
        <v>33.783887</v>
      </c>
      <c r="J152">
        <v>-83.731829000000005</v>
      </c>
    </row>
    <row r="153" spans="1:10">
      <c r="A153" t="s">
        <v>162</v>
      </c>
      <c r="B153">
        <v>13299</v>
      </c>
      <c r="C153">
        <v>357722</v>
      </c>
      <c r="D153" t="s">
        <v>173</v>
      </c>
      <c r="E153">
        <v>2312574726</v>
      </c>
      <c r="F153">
        <v>39103677</v>
      </c>
      <c r="G153">
        <v>892.89</v>
      </c>
      <c r="H153">
        <v>15.098000000000001</v>
      </c>
      <c r="I153">
        <v>31.050881</v>
      </c>
      <c r="J153">
        <v>-82.421507000000005</v>
      </c>
    </row>
    <row r="154" spans="1:10">
      <c r="A154" t="s">
        <v>162</v>
      </c>
      <c r="B154">
        <v>13301</v>
      </c>
      <c r="C154">
        <v>347777</v>
      </c>
      <c r="D154" t="s">
        <v>172</v>
      </c>
      <c r="E154">
        <v>736332037</v>
      </c>
      <c r="F154">
        <v>6186048</v>
      </c>
      <c r="G154">
        <v>284.29899999999998</v>
      </c>
      <c r="H154">
        <v>2.3879999999999999</v>
      </c>
      <c r="I154">
        <v>33.419168999999997</v>
      </c>
      <c r="J154">
        <v>-82.688012000000001</v>
      </c>
    </row>
    <row r="155" spans="1:10">
      <c r="A155" t="s">
        <v>162</v>
      </c>
      <c r="B155">
        <v>13303</v>
      </c>
      <c r="C155">
        <v>348428</v>
      </c>
      <c r="D155" t="s">
        <v>171</v>
      </c>
      <c r="E155">
        <v>1757188472</v>
      </c>
      <c r="F155">
        <v>15284511</v>
      </c>
      <c r="G155">
        <v>678.45399999999995</v>
      </c>
      <c r="H155">
        <v>5.9009999999999998</v>
      </c>
      <c r="I155">
        <v>32.971848000000001</v>
      </c>
      <c r="J155">
        <v>-82.798112000000003</v>
      </c>
    </row>
    <row r="156" spans="1:10">
      <c r="A156" t="s">
        <v>162</v>
      </c>
      <c r="B156">
        <v>13305</v>
      </c>
      <c r="C156">
        <v>350608</v>
      </c>
      <c r="D156" t="s">
        <v>170</v>
      </c>
      <c r="E156">
        <v>1662237980</v>
      </c>
      <c r="F156">
        <v>18136147</v>
      </c>
      <c r="G156">
        <v>641.79399999999998</v>
      </c>
      <c r="H156">
        <v>7.0019999999999998</v>
      </c>
      <c r="I156">
        <v>31.547844999999999</v>
      </c>
      <c r="J156">
        <v>-81.912375999999995</v>
      </c>
    </row>
    <row r="157" spans="1:10">
      <c r="A157" t="s">
        <v>162</v>
      </c>
      <c r="B157">
        <v>13307</v>
      </c>
      <c r="C157">
        <v>352287</v>
      </c>
      <c r="D157" t="s">
        <v>169</v>
      </c>
      <c r="E157">
        <v>541613277</v>
      </c>
      <c r="F157">
        <v>2965865</v>
      </c>
      <c r="G157">
        <v>209.11799999999999</v>
      </c>
      <c r="H157">
        <v>1.145</v>
      </c>
      <c r="I157">
        <v>32.046691000000003</v>
      </c>
      <c r="J157">
        <v>-84.553827999999996</v>
      </c>
    </row>
    <row r="158" spans="1:10">
      <c r="A158" t="s">
        <v>162</v>
      </c>
      <c r="B158">
        <v>13309</v>
      </c>
      <c r="C158">
        <v>351278</v>
      </c>
      <c r="D158" t="s">
        <v>168</v>
      </c>
      <c r="E158">
        <v>765301200</v>
      </c>
      <c r="F158">
        <v>12390212</v>
      </c>
      <c r="G158">
        <v>295.48399999999998</v>
      </c>
      <c r="H158">
        <v>4.7839999999999998</v>
      </c>
      <c r="I158">
        <v>32.105268000000002</v>
      </c>
      <c r="J158">
        <v>-82.733864999999994</v>
      </c>
    </row>
    <row r="159" spans="1:10">
      <c r="A159" t="s">
        <v>162</v>
      </c>
      <c r="B159">
        <v>13311</v>
      </c>
      <c r="C159">
        <v>326781</v>
      </c>
      <c r="D159" t="s">
        <v>167</v>
      </c>
      <c r="E159">
        <v>623402120</v>
      </c>
      <c r="F159">
        <v>3912787</v>
      </c>
      <c r="G159">
        <v>240.697</v>
      </c>
      <c r="H159">
        <v>1.5109999999999999</v>
      </c>
      <c r="I159">
        <v>34.643776000000003</v>
      </c>
      <c r="J159">
        <v>-83.743416999999994</v>
      </c>
    </row>
    <row r="160" spans="1:10">
      <c r="A160" t="s">
        <v>162</v>
      </c>
      <c r="B160">
        <v>13313</v>
      </c>
      <c r="C160">
        <v>353513</v>
      </c>
      <c r="D160" t="s">
        <v>166</v>
      </c>
      <c r="E160">
        <v>752293531</v>
      </c>
      <c r="F160">
        <v>1533754</v>
      </c>
      <c r="G160">
        <v>290.46199999999999</v>
      </c>
      <c r="H160">
        <v>0.59199999999999997</v>
      </c>
      <c r="I160">
        <v>34.801726000000002</v>
      </c>
      <c r="J160">
        <v>-84.968541000000002</v>
      </c>
    </row>
    <row r="161" spans="1:10">
      <c r="A161" t="s">
        <v>162</v>
      </c>
      <c r="B161">
        <v>13315</v>
      </c>
      <c r="C161">
        <v>345499</v>
      </c>
      <c r="D161" t="s">
        <v>165</v>
      </c>
      <c r="E161">
        <v>978250127</v>
      </c>
      <c r="F161">
        <v>11444179</v>
      </c>
      <c r="G161">
        <v>377.70499999999998</v>
      </c>
      <c r="H161">
        <v>4.4189999999999996</v>
      </c>
      <c r="I161">
        <v>31.962717000000001</v>
      </c>
      <c r="J161">
        <v>-83.438261999999995</v>
      </c>
    </row>
    <row r="162" spans="1:10">
      <c r="A162" t="s">
        <v>162</v>
      </c>
      <c r="B162">
        <v>13317</v>
      </c>
      <c r="C162">
        <v>351265</v>
      </c>
      <c r="D162" t="s">
        <v>164</v>
      </c>
      <c r="E162">
        <v>1215973896</v>
      </c>
      <c r="F162">
        <v>11924769</v>
      </c>
      <c r="G162">
        <v>469.49</v>
      </c>
      <c r="H162">
        <v>4.6040000000000001</v>
      </c>
      <c r="I162">
        <v>33.779031000000003</v>
      </c>
      <c r="J162">
        <v>-82.747921000000005</v>
      </c>
    </row>
    <row r="163" spans="1:10">
      <c r="A163" t="s">
        <v>162</v>
      </c>
      <c r="B163">
        <v>13319</v>
      </c>
      <c r="C163">
        <v>346824</v>
      </c>
      <c r="D163" t="s">
        <v>163</v>
      </c>
      <c r="E163">
        <v>1158541304</v>
      </c>
      <c r="F163">
        <v>12003359</v>
      </c>
      <c r="G163">
        <v>447.315</v>
      </c>
      <c r="H163">
        <v>4.6349999999999998</v>
      </c>
      <c r="I163">
        <v>32.804265999999998</v>
      </c>
      <c r="J163">
        <v>-83.175511999999998</v>
      </c>
    </row>
    <row r="164" spans="1:10">
      <c r="A164" t="s">
        <v>162</v>
      </c>
      <c r="B164">
        <v>13321</v>
      </c>
      <c r="C164">
        <v>343365</v>
      </c>
      <c r="D164" t="s">
        <v>161</v>
      </c>
      <c r="E164">
        <v>1478123915</v>
      </c>
      <c r="F164">
        <v>10485470</v>
      </c>
      <c r="G164">
        <v>570.70699999999999</v>
      </c>
      <c r="H164">
        <v>4.048</v>
      </c>
      <c r="I164">
        <v>31.551773000000001</v>
      </c>
      <c r="J164">
        <v>-83.849959999999996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workbookViewId="0"/>
  </sheetViews>
  <sheetFormatPr defaultRowHeight="15.75"/>
  <cols>
    <col min="1" max="1" width="24.5" style="55" customWidth="1"/>
    <col min="2" max="3" width="12.375" style="55" bestFit="1" customWidth="1"/>
    <col min="4" max="4" width="18.375" style="55" bestFit="1" customWidth="1"/>
    <col min="5" max="5" width="12.375" style="55" bestFit="1" customWidth="1"/>
    <col min="6" max="6" width="16.5" style="55" bestFit="1" customWidth="1"/>
    <col min="7" max="7" width="12.125" style="55" bestFit="1" customWidth="1"/>
    <col min="8" max="16384" width="9" style="55"/>
  </cols>
  <sheetData>
    <row r="1" spans="1:7">
      <c r="A1" s="53" t="s">
        <v>1022</v>
      </c>
      <c r="B1" s="54"/>
      <c r="C1" s="54"/>
      <c r="D1" s="54"/>
      <c r="E1" s="54"/>
      <c r="F1" s="54"/>
      <c r="G1" s="54"/>
    </row>
    <row r="2" spans="1:7">
      <c r="A2" s="62" t="s">
        <v>1024</v>
      </c>
      <c r="B2" s="54"/>
      <c r="C2" s="54"/>
      <c r="D2" s="54"/>
      <c r="E2" s="54"/>
      <c r="F2" s="54"/>
      <c r="G2" s="54"/>
    </row>
    <row r="3" spans="1:7">
      <c r="A3" s="54"/>
      <c r="B3" s="54"/>
      <c r="C3" s="54"/>
      <c r="D3" s="54"/>
      <c r="E3" s="54"/>
      <c r="F3" s="54"/>
      <c r="G3" s="54"/>
    </row>
    <row r="4" spans="1:7">
      <c r="A4" s="56" t="s">
        <v>788</v>
      </c>
      <c r="B4" s="54"/>
      <c r="C4" s="54"/>
      <c r="D4" s="54"/>
      <c r="E4" s="54"/>
      <c r="F4" s="54"/>
      <c r="G4" s="54"/>
    </row>
    <row r="5" spans="1:7">
      <c r="A5" s="56" t="s">
        <v>1025</v>
      </c>
      <c r="B5" s="54"/>
      <c r="C5" s="54"/>
      <c r="D5" s="54"/>
      <c r="E5" s="54"/>
      <c r="F5" s="54"/>
      <c r="G5" s="54"/>
    </row>
    <row r="6" spans="1:7">
      <c r="A6" s="56" t="s">
        <v>1023</v>
      </c>
      <c r="B6" s="54"/>
      <c r="C6" s="54"/>
      <c r="D6" s="54"/>
      <c r="E6" s="54"/>
      <c r="F6" s="54"/>
      <c r="G6" s="54"/>
    </row>
    <row r="7" spans="1:7">
      <c r="A7" s="56" t="s">
        <v>790</v>
      </c>
      <c r="B7" s="54"/>
      <c r="C7" s="54"/>
      <c r="D7" s="54"/>
      <c r="E7" s="54"/>
      <c r="F7" s="54"/>
      <c r="G7" s="54"/>
    </row>
    <row r="8" spans="1:7">
      <c r="A8" s="56" t="s">
        <v>1026</v>
      </c>
      <c r="B8" s="54"/>
      <c r="C8" s="54"/>
      <c r="D8" s="54"/>
      <c r="E8" s="54"/>
      <c r="F8" s="54"/>
      <c r="G8" s="54"/>
    </row>
    <row r="9" spans="1:7">
      <c r="A9" s="56" t="s">
        <v>1027</v>
      </c>
      <c r="B9" s="54"/>
      <c r="C9" s="54"/>
      <c r="D9" s="54"/>
      <c r="E9" s="54"/>
      <c r="F9" s="54"/>
      <c r="G9" s="54"/>
    </row>
    <row r="10" spans="1:7">
      <c r="A10" s="56" t="s">
        <v>1028</v>
      </c>
      <c r="B10" s="54"/>
      <c r="C10" s="54"/>
      <c r="D10" s="54"/>
      <c r="E10" s="54"/>
      <c r="F10" s="54"/>
      <c r="G10" s="54"/>
    </row>
    <row r="11" spans="1:7">
      <c r="A11" s="54"/>
      <c r="B11" s="54"/>
      <c r="C11" s="54"/>
      <c r="D11" s="54"/>
      <c r="E11" s="54"/>
      <c r="F11" s="54"/>
      <c r="G11" s="54"/>
    </row>
    <row r="12" spans="1:7">
      <c r="A12" s="56" t="s">
        <v>793</v>
      </c>
      <c r="B12" s="54"/>
      <c r="C12" s="54"/>
      <c r="D12" s="54"/>
      <c r="E12" s="54"/>
      <c r="F12" s="54"/>
      <c r="G12" s="54"/>
    </row>
    <row r="13" spans="1:7">
      <c r="A13" s="90" t="s">
        <v>546</v>
      </c>
      <c r="B13" s="91"/>
      <c r="C13" s="91"/>
      <c r="D13" s="91"/>
      <c r="E13" s="91"/>
      <c r="F13" s="91"/>
      <c r="G13" s="91"/>
    </row>
    <row r="14" spans="1:7">
      <c r="A14" s="57"/>
      <c r="B14" s="92" t="s">
        <v>794</v>
      </c>
      <c r="C14" s="92"/>
      <c r="D14" s="92"/>
      <c r="E14" s="92"/>
      <c r="F14" s="92"/>
      <c r="G14" s="92"/>
    </row>
    <row r="15" spans="1:7">
      <c r="A15" s="58" t="s">
        <v>548</v>
      </c>
      <c r="B15" s="59" t="s">
        <v>332</v>
      </c>
      <c r="C15" s="59" t="s">
        <v>795</v>
      </c>
      <c r="D15" s="59" t="s">
        <v>796</v>
      </c>
      <c r="E15" s="59" t="s">
        <v>797</v>
      </c>
      <c r="F15" s="59" t="s">
        <v>798</v>
      </c>
      <c r="G15" s="59" t="s">
        <v>799</v>
      </c>
    </row>
    <row r="16" spans="1:7">
      <c r="A16" s="59" t="s">
        <v>561</v>
      </c>
      <c r="B16" s="60">
        <v>346898</v>
      </c>
      <c r="C16" s="60">
        <v>236098</v>
      </c>
      <c r="D16" s="61" t="s">
        <v>562</v>
      </c>
      <c r="E16" s="60">
        <v>109358</v>
      </c>
      <c r="F16" s="61" t="s">
        <v>562</v>
      </c>
      <c r="G16" s="60">
        <v>1442</v>
      </c>
    </row>
    <row r="17" spans="1:7">
      <c r="A17" s="59" t="s">
        <v>563</v>
      </c>
      <c r="B17" s="60">
        <v>232915</v>
      </c>
      <c r="C17" s="60">
        <v>155395</v>
      </c>
      <c r="D17" s="61" t="s">
        <v>562</v>
      </c>
      <c r="E17" s="60">
        <v>77519</v>
      </c>
      <c r="F17" s="61" t="s">
        <v>562</v>
      </c>
      <c r="G17" s="61" t="s">
        <v>562</v>
      </c>
    </row>
    <row r="18" spans="1:7">
      <c r="A18" s="59" t="s">
        <v>564</v>
      </c>
      <c r="B18" s="60">
        <v>180825</v>
      </c>
      <c r="C18" s="60">
        <v>124111</v>
      </c>
      <c r="D18" s="61" t="s">
        <v>562</v>
      </c>
      <c r="E18" s="60">
        <v>56572</v>
      </c>
      <c r="F18" s="61">
        <v>142</v>
      </c>
      <c r="G18" s="61" t="s">
        <v>562</v>
      </c>
    </row>
    <row r="19" spans="1:7">
      <c r="A19" s="59" t="s">
        <v>565</v>
      </c>
      <c r="B19" s="60">
        <v>213941</v>
      </c>
      <c r="C19" s="60">
        <v>133268</v>
      </c>
      <c r="D19" s="61" t="s">
        <v>562</v>
      </c>
      <c r="E19" s="60">
        <v>74408</v>
      </c>
      <c r="F19" s="60">
        <v>6265</v>
      </c>
      <c r="G19" s="61" t="s">
        <v>562</v>
      </c>
    </row>
    <row r="20" spans="1:7">
      <c r="A20" s="59" t="s">
        <v>566</v>
      </c>
      <c r="B20" s="60">
        <v>172403</v>
      </c>
      <c r="C20" s="60">
        <v>120321</v>
      </c>
      <c r="D20" s="61" t="s">
        <v>562</v>
      </c>
      <c r="E20" s="60">
        <v>44716</v>
      </c>
      <c r="F20" s="61" t="s">
        <v>562</v>
      </c>
      <c r="G20" s="60">
        <v>7366</v>
      </c>
    </row>
    <row r="21" spans="1:7">
      <c r="A21" s="59" t="s">
        <v>567</v>
      </c>
      <c r="B21" s="60">
        <v>155501</v>
      </c>
      <c r="C21" s="60">
        <v>89377</v>
      </c>
      <c r="D21" s="61" t="s">
        <v>562</v>
      </c>
      <c r="E21" s="60">
        <v>64640</v>
      </c>
      <c r="F21" s="60">
        <v>1484</v>
      </c>
      <c r="G21" s="61" t="s">
        <v>562</v>
      </c>
    </row>
    <row r="22" spans="1:7">
      <c r="A22" s="59" t="s">
        <v>568</v>
      </c>
      <c r="B22" s="60">
        <v>103693</v>
      </c>
      <c r="C22" s="60">
        <v>47159</v>
      </c>
      <c r="D22" s="61" t="s">
        <v>562</v>
      </c>
      <c r="E22" s="60">
        <v>56534</v>
      </c>
      <c r="F22" s="61" t="s">
        <v>562</v>
      </c>
      <c r="G22" s="61" t="s">
        <v>562</v>
      </c>
    </row>
    <row r="23" spans="1:7">
      <c r="A23" s="59" t="s">
        <v>569</v>
      </c>
      <c r="B23" s="60">
        <v>297744</v>
      </c>
      <c r="C23" s="60">
        <v>165739</v>
      </c>
      <c r="D23" s="61" t="s">
        <v>562</v>
      </c>
      <c r="E23" s="60">
        <v>119265</v>
      </c>
      <c r="F23" s="61" t="s">
        <v>562</v>
      </c>
      <c r="G23" s="60">
        <v>12741</v>
      </c>
    </row>
    <row r="24" spans="1:7">
      <c r="A24" s="59" t="s">
        <v>570</v>
      </c>
      <c r="B24" s="60">
        <v>162506</v>
      </c>
      <c r="C24" s="60">
        <v>98059</v>
      </c>
      <c r="D24" s="61" t="s">
        <v>562</v>
      </c>
      <c r="E24" s="60">
        <v>58182</v>
      </c>
      <c r="F24" s="60">
        <v>6265</v>
      </c>
      <c r="G24" s="61" t="s">
        <v>562</v>
      </c>
    </row>
    <row r="25" spans="1:7">
      <c r="A25" s="59" t="s">
        <v>571</v>
      </c>
      <c r="B25" s="60">
        <v>300055</v>
      </c>
      <c r="C25" s="60">
        <v>163917</v>
      </c>
      <c r="D25" s="61" t="s">
        <v>562</v>
      </c>
      <c r="E25" s="60">
        <v>136138</v>
      </c>
      <c r="F25" s="61" t="s">
        <v>562</v>
      </c>
      <c r="G25" s="61" t="s">
        <v>562</v>
      </c>
    </row>
    <row r="26" spans="1:7">
      <c r="A26" s="59" t="s">
        <v>572</v>
      </c>
      <c r="B26" s="60">
        <v>172046</v>
      </c>
      <c r="C26" s="60">
        <v>70367</v>
      </c>
      <c r="D26" s="60">
        <v>5829</v>
      </c>
      <c r="E26" s="60">
        <v>92300</v>
      </c>
      <c r="F26" s="61" t="s">
        <v>562</v>
      </c>
      <c r="G26" s="60">
        <v>3550</v>
      </c>
    </row>
    <row r="27" spans="1:7">
      <c r="A27" s="59" t="s">
        <v>573</v>
      </c>
      <c r="B27" s="60">
        <v>125672</v>
      </c>
      <c r="C27" s="60">
        <v>81617</v>
      </c>
      <c r="D27" s="61" t="s">
        <v>562</v>
      </c>
      <c r="E27" s="60">
        <v>44055</v>
      </c>
      <c r="F27" s="61" t="s">
        <v>562</v>
      </c>
      <c r="G27" s="61" t="s">
        <v>562</v>
      </c>
    </row>
    <row r="28" spans="1:7">
      <c r="A28" s="59" t="s">
        <v>574</v>
      </c>
      <c r="B28" s="60">
        <v>293488</v>
      </c>
      <c r="C28" s="60">
        <v>259490</v>
      </c>
      <c r="D28" s="61" t="s">
        <v>562</v>
      </c>
      <c r="E28" s="60">
        <v>33998</v>
      </c>
      <c r="F28" s="61" t="s">
        <v>562</v>
      </c>
      <c r="G28" s="61" t="s">
        <v>562</v>
      </c>
    </row>
    <row r="29" spans="1:7">
      <c r="A29" s="59" t="s">
        <v>575</v>
      </c>
      <c r="B29" s="60">
        <v>319293</v>
      </c>
      <c r="C29" s="60">
        <v>179542</v>
      </c>
      <c r="D29" s="61" t="s">
        <v>562</v>
      </c>
      <c r="E29" s="60">
        <v>139751</v>
      </c>
      <c r="F29" s="61" t="s">
        <v>562</v>
      </c>
      <c r="G29" s="61" t="s">
        <v>562</v>
      </c>
    </row>
    <row r="30" spans="1:7">
      <c r="A30" s="59" t="s">
        <v>576</v>
      </c>
      <c r="B30" s="60">
        <v>252881</v>
      </c>
      <c r="C30" s="60">
        <v>198339</v>
      </c>
      <c r="D30" s="61" t="s">
        <v>562</v>
      </c>
      <c r="E30" s="60">
        <v>36653</v>
      </c>
      <c r="F30" s="60">
        <v>11926</v>
      </c>
      <c r="G30" s="60">
        <v>5963</v>
      </c>
    </row>
    <row r="31" spans="1:7">
      <c r="A31" s="59" t="s">
        <v>577</v>
      </c>
      <c r="B31" s="60">
        <v>440432</v>
      </c>
      <c r="C31" s="60">
        <v>294318</v>
      </c>
      <c r="D31" s="61" t="s">
        <v>562</v>
      </c>
      <c r="E31" s="60">
        <v>130179</v>
      </c>
      <c r="F31" s="60">
        <v>4934</v>
      </c>
      <c r="G31" s="60">
        <v>11001</v>
      </c>
    </row>
    <row r="32" spans="1:7">
      <c r="A32" s="59" t="s">
        <v>578</v>
      </c>
      <c r="B32" s="60">
        <v>511358</v>
      </c>
      <c r="C32" s="60">
        <v>326314</v>
      </c>
      <c r="D32" s="61" t="s">
        <v>562</v>
      </c>
      <c r="E32" s="60">
        <v>185044</v>
      </c>
      <c r="F32" s="61" t="s">
        <v>562</v>
      </c>
      <c r="G32" s="61" t="s">
        <v>562</v>
      </c>
    </row>
    <row r="33" spans="1:7">
      <c r="A33" s="59" t="s">
        <v>579</v>
      </c>
      <c r="B33" s="60">
        <v>113926</v>
      </c>
      <c r="C33" s="60">
        <v>77168</v>
      </c>
      <c r="D33" s="61" t="s">
        <v>562</v>
      </c>
      <c r="E33" s="60">
        <v>36759</v>
      </c>
      <c r="F33" s="61" t="s">
        <v>562</v>
      </c>
      <c r="G33" s="61" t="s">
        <v>562</v>
      </c>
    </row>
    <row r="34" spans="1:7">
      <c r="A34" s="59" t="s">
        <v>580</v>
      </c>
      <c r="B34" s="60">
        <v>155686</v>
      </c>
      <c r="C34" s="60">
        <v>78096</v>
      </c>
      <c r="D34" s="61" t="s">
        <v>562</v>
      </c>
      <c r="E34" s="60">
        <v>71089</v>
      </c>
      <c r="F34" s="61" t="s">
        <v>562</v>
      </c>
      <c r="G34" s="60">
        <v>6501</v>
      </c>
    </row>
    <row r="35" spans="1:7">
      <c r="A35" s="59" t="s">
        <v>581</v>
      </c>
      <c r="B35" s="60">
        <v>488948</v>
      </c>
      <c r="C35" s="60">
        <v>267604</v>
      </c>
      <c r="D35" s="60">
        <v>16385</v>
      </c>
      <c r="E35" s="60">
        <v>129370</v>
      </c>
      <c r="F35" s="61" t="s">
        <v>562</v>
      </c>
      <c r="G35" s="60">
        <v>75589</v>
      </c>
    </row>
    <row r="36" spans="1:7">
      <c r="A36" s="59" t="s">
        <v>582</v>
      </c>
      <c r="B36" s="60">
        <v>142773</v>
      </c>
      <c r="C36" s="60">
        <v>88364</v>
      </c>
      <c r="D36" s="61" t="s">
        <v>562</v>
      </c>
      <c r="E36" s="60">
        <v>52967</v>
      </c>
      <c r="F36" s="60">
        <v>1442</v>
      </c>
      <c r="G36" s="61" t="s">
        <v>562</v>
      </c>
    </row>
    <row r="37" spans="1:7">
      <c r="A37" s="59" t="s">
        <v>583</v>
      </c>
      <c r="B37" s="60">
        <v>321338</v>
      </c>
      <c r="C37" s="60">
        <v>173478</v>
      </c>
      <c r="D37" s="61" t="s">
        <v>562</v>
      </c>
      <c r="E37" s="60">
        <v>146398</v>
      </c>
      <c r="F37" s="61" t="s">
        <v>562</v>
      </c>
      <c r="G37" s="60">
        <v>1462</v>
      </c>
    </row>
    <row r="38" spans="1:7">
      <c r="A38" s="59" t="s">
        <v>584</v>
      </c>
      <c r="B38" s="60">
        <v>103439</v>
      </c>
      <c r="C38" s="60">
        <v>35843</v>
      </c>
      <c r="D38" s="60">
        <v>8585</v>
      </c>
      <c r="E38" s="60">
        <v>52993</v>
      </c>
      <c r="F38" s="61" t="s">
        <v>562</v>
      </c>
      <c r="G38" s="60">
        <v>6017</v>
      </c>
    </row>
    <row r="39" spans="1:7">
      <c r="A39" s="59" t="s">
        <v>585</v>
      </c>
      <c r="B39" s="60">
        <v>511297</v>
      </c>
      <c r="C39" s="60">
        <v>292645</v>
      </c>
      <c r="D39" s="60">
        <v>160644</v>
      </c>
      <c r="E39" s="60">
        <v>58008</v>
      </c>
      <c r="F39" s="61" t="s">
        <v>562</v>
      </c>
      <c r="G39" s="61" t="s">
        <v>562</v>
      </c>
    </row>
    <row r="40" spans="1:7">
      <c r="A40" s="59" t="s">
        <v>586</v>
      </c>
      <c r="B40" s="60">
        <v>420022</v>
      </c>
      <c r="C40" s="60">
        <v>95488</v>
      </c>
      <c r="D40" s="61" t="s">
        <v>562</v>
      </c>
      <c r="E40" s="60">
        <v>182535</v>
      </c>
      <c r="F40" s="61" t="s">
        <v>562</v>
      </c>
      <c r="G40" s="60">
        <v>141999</v>
      </c>
    </row>
    <row r="41" spans="1:7">
      <c r="A41" s="59" t="s">
        <v>587</v>
      </c>
      <c r="B41" s="60">
        <v>157548</v>
      </c>
      <c r="C41" s="60">
        <v>134580</v>
      </c>
      <c r="D41" s="61" t="s">
        <v>562</v>
      </c>
      <c r="E41" s="60">
        <v>22968</v>
      </c>
      <c r="F41" s="61" t="s">
        <v>562</v>
      </c>
      <c r="G41" s="61" t="s">
        <v>562</v>
      </c>
    </row>
    <row r="42" spans="1:7">
      <c r="A42" s="59" t="s">
        <v>588</v>
      </c>
      <c r="B42" s="60">
        <v>207854</v>
      </c>
      <c r="C42" s="60">
        <v>177225</v>
      </c>
      <c r="D42" s="61" t="s">
        <v>562</v>
      </c>
      <c r="E42" s="60">
        <v>30629</v>
      </c>
      <c r="F42" s="61" t="s">
        <v>562</v>
      </c>
      <c r="G42" s="61" t="s">
        <v>562</v>
      </c>
    </row>
    <row r="43" spans="1:7">
      <c r="A43" s="59" t="s">
        <v>589</v>
      </c>
      <c r="B43" s="60">
        <v>264779</v>
      </c>
      <c r="C43" s="60">
        <v>138083</v>
      </c>
      <c r="D43" s="61" t="s">
        <v>562</v>
      </c>
      <c r="E43" s="60">
        <v>112754</v>
      </c>
      <c r="F43" s="60">
        <v>1554</v>
      </c>
      <c r="G43" s="60">
        <v>12387</v>
      </c>
    </row>
    <row r="44" spans="1:7">
      <c r="A44" s="59" t="s">
        <v>590</v>
      </c>
      <c r="B44" s="60">
        <v>90029</v>
      </c>
      <c r="C44" s="60">
        <v>25391</v>
      </c>
      <c r="D44" s="61" t="s">
        <v>562</v>
      </c>
      <c r="E44" s="60">
        <v>57843</v>
      </c>
      <c r="F44" s="61" t="s">
        <v>562</v>
      </c>
      <c r="G44" s="60">
        <v>6796</v>
      </c>
    </row>
    <row r="45" spans="1:7">
      <c r="A45" s="59" t="s">
        <v>591</v>
      </c>
      <c r="B45" s="60">
        <v>143548</v>
      </c>
      <c r="C45" s="60">
        <v>84875</v>
      </c>
      <c r="D45" s="61" t="s">
        <v>562</v>
      </c>
      <c r="E45" s="60">
        <v>40565</v>
      </c>
      <c r="F45" s="61" t="s">
        <v>562</v>
      </c>
      <c r="G45" s="60">
        <v>18108</v>
      </c>
    </row>
    <row r="46" spans="1:7">
      <c r="A46" s="59" t="s">
        <v>592</v>
      </c>
      <c r="B46" s="60">
        <v>93010</v>
      </c>
      <c r="C46" s="60">
        <v>21151</v>
      </c>
      <c r="D46" s="61" t="s">
        <v>562</v>
      </c>
      <c r="E46" s="60">
        <v>71859</v>
      </c>
      <c r="F46" s="61" t="s">
        <v>562</v>
      </c>
      <c r="G46" s="61" t="s">
        <v>562</v>
      </c>
    </row>
    <row r="47" spans="1:7">
      <c r="A47" s="59" t="s">
        <v>593</v>
      </c>
      <c r="B47" s="60">
        <v>568261</v>
      </c>
      <c r="C47" s="60">
        <v>508431</v>
      </c>
      <c r="D47" s="60">
        <v>29099</v>
      </c>
      <c r="E47" s="60">
        <v>30731</v>
      </c>
      <c r="F47" s="61" t="s">
        <v>562</v>
      </c>
      <c r="G47" s="61" t="s">
        <v>562</v>
      </c>
    </row>
    <row r="48" spans="1:7">
      <c r="A48" s="59" t="s">
        <v>594</v>
      </c>
      <c r="B48" s="60">
        <v>219534</v>
      </c>
      <c r="C48" s="60">
        <v>24137</v>
      </c>
      <c r="D48" s="61" t="s">
        <v>562</v>
      </c>
      <c r="E48" s="60">
        <v>195397</v>
      </c>
      <c r="F48" s="61" t="s">
        <v>562</v>
      </c>
      <c r="G48" s="61" t="s">
        <v>562</v>
      </c>
    </row>
    <row r="49" spans="1:7">
      <c r="A49" s="59" t="s">
        <v>595</v>
      </c>
      <c r="B49" s="60">
        <v>369654</v>
      </c>
      <c r="C49" s="60">
        <v>200795</v>
      </c>
      <c r="D49" s="61" t="s">
        <v>562</v>
      </c>
      <c r="E49" s="60">
        <v>164707</v>
      </c>
      <c r="F49" s="60">
        <v>1059</v>
      </c>
      <c r="G49" s="60">
        <v>3093</v>
      </c>
    </row>
    <row r="50" spans="1:7">
      <c r="A50" s="59" t="s">
        <v>596</v>
      </c>
      <c r="B50" s="60">
        <v>337753</v>
      </c>
      <c r="C50" s="60">
        <v>164351</v>
      </c>
      <c r="D50" s="61" t="s">
        <v>562</v>
      </c>
      <c r="E50" s="60">
        <v>151656</v>
      </c>
      <c r="F50" s="60">
        <v>9250</v>
      </c>
      <c r="G50" s="60">
        <v>12495</v>
      </c>
    </row>
    <row r="51" spans="1:7">
      <c r="A51" s="59" t="s">
        <v>597</v>
      </c>
      <c r="B51" s="60">
        <v>196163</v>
      </c>
      <c r="C51" s="60">
        <v>100214</v>
      </c>
      <c r="D51" s="61" t="s">
        <v>562</v>
      </c>
      <c r="E51" s="60">
        <v>88533</v>
      </c>
      <c r="F51" s="60">
        <v>1507</v>
      </c>
      <c r="G51" s="60">
        <v>5908</v>
      </c>
    </row>
    <row r="52" spans="1:7">
      <c r="A52" s="59" t="s">
        <v>598</v>
      </c>
      <c r="B52" s="60">
        <v>168037</v>
      </c>
      <c r="C52" s="60">
        <v>78532</v>
      </c>
      <c r="D52" s="61" t="s">
        <v>562</v>
      </c>
      <c r="E52" s="60">
        <v>76337</v>
      </c>
      <c r="F52" s="60">
        <v>7198</v>
      </c>
      <c r="G52" s="60">
        <v>5969</v>
      </c>
    </row>
    <row r="53" spans="1:7">
      <c r="A53" s="59" t="s">
        <v>599</v>
      </c>
      <c r="B53" s="60">
        <v>297515</v>
      </c>
      <c r="C53" s="60">
        <v>183887</v>
      </c>
      <c r="D53" s="61" t="s">
        <v>562</v>
      </c>
      <c r="E53" s="60">
        <v>113628</v>
      </c>
      <c r="F53" s="61" t="s">
        <v>562</v>
      </c>
      <c r="G53" s="61" t="s">
        <v>562</v>
      </c>
    </row>
    <row r="54" spans="1:7">
      <c r="A54" s="59" t="s">
        <v>600</v>
      </c>
      <c r="B54" s="60">
        <v>210045</v>
      </c>
      <c r="C54" s="60">
        <v>175334</v>
      </c>
      <c r="D54" s="61" t="s">
        <v>562</v>
      </c>
      <c r="E54" s="60">
        <v>34704</v>
      </c>
      <c r="F54" s="61">
        <v>6</v>
      </c>
      <c r="G54" s="61" t="s">
        <v>562</v>
      </c>
    </row>
    <row r="55" spans="1:7">
      <c r="A55" s="59" t="s">
        <v>601</v>
      </c>
      <c r="B55" s="60">
        <v>177986</v>
      </c>
      <c r="C55" s="60">
        <v>81625</v>
      </c>
      <c r="D55" s="61" t="s">
        <v>562</v>
      </c>
      <c r="E55" s="60">
        <v>83830</v>
      </c>
      <c r="F55" s="60">
        <v>6265</v>
      </c>
      <c r="G55" s="60">
        <v>6265</v>
      </c>
    </row>
    <row r="56" spans="1:7">
      <c r="A56" s="59" t="s">
        <v>602</v>
      </c>
      <c r="B56" s="60">
        <v>107147</v>
      </c>
      <c r="C56" s="60">
        <v>78063</v>
      </c>
      <c r="D56" s="61" t="s">
        <v>562</v>
      </c>
      <c r="E56" s="60">
        <v>29084</v>
      </c>
      <c r="F56" s="61" t="s">
        <v>562</v>
      </c>
      <c r="G56" s="61" t="s">
        <v>562</v>
      </c>
    </row>
    <row r="57" spans="1:7">
      <c r="A57" s="59" t="s">
        <v>603</v>
      </c>
      <c r="B57" s="60">
        <v>134171</v>
      </c>
      <c r="C57" s="60">
        <v>105497</v>
      </c>
      <c r="D57" s="60">
        <v>2072</v>
      </c>
      <c r="E57" s="60">
        <v>20231</v>
      </c>
      <c r="F57" s="61" t="s">
        <v>562</v>
      </c>
      <c r="G57" s="60">
        <v>6370</v>
      </c>
    </row>
    <row r="58" spans="1:7">
      <c r="A58" s="59" t="s">
        <v>604</v>
      </c>
      <c r="B58" s="60">
        <v>391223</v>
      </c>
      <c r="C58" s="60">
        <v>208625</v>
      </c>
      <c r="D58" s="61" t="s">
        <v>562</v>
      </c>
      <c r="E58" s="60">
        <v>173218</v>
      </c>
      <c r="F58" s="61" t="s">
        <v>562</v>
      </c>
      <c r="G58" s="60">
        <v>9380</v>
      </c>
    </row>
    <row r="59" spans="1:7">
      <c r="A59" s="59" t="s">
        <v>605</v>
      </c>
      <c r="B59" s="60">
        <v>169048</v>
      </c>
      <c r="C59" s="60">
        <v>44810</v>
      </c>
      <c r="D59" s="61" t="s">
        <v>562</v>
      </c>
      <c r="E59" s="60">
        <v>124238</v>
      </c>
      <c r="F59" s="61" t="s">
        <v>562</v>
      </c>
      <c r="G59" s="61" t="s">
        <v>562</v>
      </c>
    </row>
    <row r="60" spans="1:7">
      <c r="A60" s="59" t="s">
        <v>606</v>
      </c>
      <c r="B60" s="60">
        <v>346892</v>
      </c>
      <c r="C60" s="60">
        <v>242845</v>
      </c>
      <c r="D60" s="61" t="s">
        <v>562</v>
      </c>
      <c r="E60" s="60">
        <v>96669</v>
      </c>
      <c r="F60" s="60">
        <v>7378</v>
      </c>
      <c r="G60" s="61" t="s">
        <v>562</v>
      </c>
    </row>
    <row r="61" spans="1:7">
      <c r="A61" s="59" t="s">
        <v>607</v>
      </c>
      <c r="B61" s="60">
        <v>235009</v>
      </c>
      <c r="C61" s="60">
        <v>98289</v>
      </c>
      <c r="D61" s="61" t="s">
        <v>562</v>
      </c>
      <c r="E61" s="60">
        <v>127323</v>
      </c>
      <c r="F61" s="60">
        <v>3133</v>
      </c>
      <c r="G61" s="60">
        <v>6265</v>
      </c>
    </row>
    <row r="62" spans="1:7">
      <c r="A62" s="59" t="s">
        <v>608</v>
      </c>
      <c r="B62" s="60">
        <v>230472</v>
      </c>
      <c r="C62" s="60">
        <v>142725</v>
      </c>
      <c r="D62" s="61" t="s">
        <v>562</v>
      </c>
      <c r="E62" s="60">
        <v>83225</v>
      </c>
      <c r="F62" s="61" t="s">
        <v>562</v>
      </c>
      <c r="G62" s="60">
        <v>4522</v>
      </c>
    </row>
    <row r="63" spans="1:7">
      <c r="A63" s="59" t="s">
        <v>609</v>
      </c>
      <c r="B63" s="60">
        <v>135408</v>
      </c>
      <c r="C63" s="60">
        <v>84438</v>
      </c>
      <c r="D63" s="61" t="s">
        <v>562</v>
      </c>
      <c r="E63" s="60">
        <v>49438</v>
      </c>
      <c r="F63" s="61" t="s">
        <v>562</v>
      </c>
      <c r="G63" s="60">
        <v>1531</v>
      </c>
    </row>
    <row r="64" spans="1:7">
      <c r="A64" s="59" t="s">
        <v>610</v>
      </c>
      <c r="B64" s="60">
        <v>325353</v>
      </c>
      <c r="C64" s="60">
        <v>182357</v>
      </c>
      <c r="D64" s="61" t="s">
        <v>562</v>
      </c>
      <c r="E64" s="60">
        <v>130466</v>
      </c>
      <c r="F64" s="60">
        <v>6265</v>
      </c>
      <c r="G64" s="60">
        <v>6265</v>
      </c>
    </row>
    <row r="65" spans="1:7">
      <c r="A65" s="59" t="s">
        <v>611</v>
      </c>
      <c r="B65" s="60">
        <v>258331</v>
      </c>
      <c r="C65" s="60">
        <v>243721</v>
      </c>
      <c r="D65" s="61" t="s">
        <v>562</v>
      </c>
      <c r="E65" s="60">
        <v>14610</v>
      </c>
      <c r="F65" s="61" t="s">
        <v>562</v>
      </c>
      <c r="G65" s="61" t="s">
        <v>562</v>
      </c>
    </row>
    <row r="66" spans="1:7">
      <c r="A66" s="59" t="s">
        <v>612</v>
      </c>
      <c r="B66" s="60">
        <v>311876</v>
      </c>
      <c r="C66" s="60">
        <v>232727</v>
      </c>
      <c r="D66" s="61" t="s">
        <v>562</v>
      </c>
      <c r="E66" s="60">
        <v>72997</v>
      </c>
      <c r="F66" s="60">
        <v>6152</v>
      </c>
      <c r="G66" s="61" t="s">
        <v>562</v>
      </c>
    </row>
    <row r="67" spans="1:7">
      <c r="A67" s="59" t="s">
        <v>613</v>
      </c>
      <c r="B67" s="60">
        <v>222677</v>
      </c>
      <c r="C67" s="60">
        <v>138462</v>
      </c>
      <c r="D67" s="61" t="s">
        <v>562</v>
      </c>
      <c r="E67" s="60">
        <v>64863</v>
      </c>
      <c r="F67" s="60">
        <v>4231</v>
      </c>
      <c r="G67" s="60">
        <v>15122</v>
      </c>
    </row>
    <row r="68" spans="1:7">
      <c r="A68" s="59" t="s">
        <v>614</v>
      </c>
      <c r="B68" s="60">
        <v>432067</v>
      </c>
      <c r="C68" s="60">
        <v>320815</v>
      </c>
      <c r="D68" s="61" t="s">
        <v>562</v>
      </c>
      <c r="E68" s="60">
        <v>105349</v>
      </c>
      <c r="F68" s="61" t="s">
        <v>562</v>
      </c>
      <c r="G68" s="60">
        <v>5903</v>
      </c>
    </row>
    <row r="69" spans="1:7">
      <c r="A69" s="59" t="s">
        <v>615</v>
      </c>
      <c r="B69" s="60">
        <v>132410</v>
      </c>
      <c r="C69" s="60">
        <v>89237</v>
      </c>
      <c r="D69" s="61" t="s">
        <v>562</v>
      </c>
      <c r="E69" s="60">
        <v>43173</v>
      </c>
      <c r="F69" s="61" t="s">
        <v>562</v>
      </c>
      <c r="G69" s="61" t="s">
        <v>562</v>
      </c>
    </row>
    <row r="70" spans="1:7">
      <c r="A70" s="59" t="s">
        <v>616</v>
      </c>
      <c r="B70" s="60">
        <v>263038</v>
      </c>
      <c r="C70" s="60">
        <v>170410</v>
      </c>
      <c r="D70" s="60">
        <v>38508</v>
      </c>
      <c r="E70" s="60">
        <v>44888</v>
      </c>
      <c r="F70" s="60">
        <v>2862</v>
      </c>
      <c r="G70" s="60">
        <v>6370</v>
      </c>
    </row>
    <row r="71" spans="1:7">
      <c r="A71" s="59" t="s">
        <v>617</v>
      </c>
      <c r="B71" s="60">
        <v>114303</v>
      </c>
      <c r="C71" s="60">
        <v>35296</v>
      </c>
      <c r="D71" s="61" t="s">
        <v>562</v>
      </c>
      <c r="E71" s="60">
        <v>74414</v>
      </c>
      <c r="F71" s="60">
        <v>4593</v>
      </c>
      <c r="G71" s="61" t="s">
        <v>562</v>
      </c>
    </row>
    <row r="72" spans="1:7">
      <c r="A72" s="59" t="s">
        <v>618</v>
      </c>
      <c r="B72" s="60">
        <v>338227</v>
      </c>
      <c r="C72" s="60">
        <v>201461</v>
      </c>
      <c r="D72" s="61" t="s">
        <v>562</v>
      </c>
      <c r="E72" s="60">
        <v>130396</v>
      </c>
      <c r="F72" s="61" t="s">
        <v>562</v>
      </c>
      <c r="G72" s="60">
        <v>6370</v>
      </c>
    </row>
    <row r="73" spans="1:7">
      <c r="A73" s="59" t="s">
        <v>619</v>
      </c>
      <c r="B73" s="60">
        <v>137973</v>
      </c>
      <c r="C73" s="60">
        <v>64734</v>
      </c>
      <c r="D73" s="61" t="s">
        <v>562</v>
      </c>
      <c r="E73" s="60">
        <v>57793</v>
      </c>
      <c r="F73" s="60">
        <v>7189</v>
      </c>
      <c r="G73" s="60">
        <v>8258</v>
      </c>
    </row>
    <row r="74" spans="1:7">
      <c r="A74" s="59" t="s">
        <v>620</v>
      </c>
      <c r="B74" s="60">
        <v>175947</v>
      </c>
      <c r="C74" s="60">
        <v>74636</v>
      </c>
      <c r="D74" s="61" t="s">
        <v>562</v>
      </c>
      <c r="E74" s="60">
        <v>95256</v>
      </c>
      <c r="F74" s="60">
        <v>4593</v>
      </c>
      <c r="G74" s="60">
        <v>1462</v>
      </c>
    </row>
    <row r="75" spans="1:7">
      <c r="A75" s="59" t="s">
        <v>621</v>
      </c>
      <c r="B75" s="60">
        <v>348930</v>
      </c>
      <c r="C75" s="60">
        <v>116465</v>
      </c>
      <c r="D75" s="61" t="s">
        <v>562</v>
      </c>
      <c r="E75" s="60">
        <v>232465</v>
      </c>
      <c r="F75" s="61" t="s">
        <v>562</v>
      </c>
      <c r="G75" s="61" t="s">
        <v>562</v>
      </c>
    </row>
    <row r="76" spans="1:7">
      <c r="A76" s="59" t="s">
        <v>622</v>
      </c>
      <c r="B76" s="60">
        <v>281941</v>
      </c>
      <c r="C76" s="60">
        <v>235535</v>
      </c>
      <c r="D76" s="60">
        <v>10361</v>
      </c>
      <c r="E76" s="60">
        <v>33082</v>
      </c>
      <c r="F76" s="60">
        <v>2963</v>
      </c>
      <c r="G76" s="61" t="s">
        <v>562</v>
      </c>
    </row>
    <row r="77" spans="1:7">
      <c r="A77" s="59" t="s">
        <v>623</v>
      </c>
      <c r="B77" s="60">
        <v>102661</v>
      </c>
      <c r="C77" s="60">
        <v>79983</v>
      </c>
      <c r="D77" s="61" t="s">
        <v>562</v>
      </c>
      <c r="E77" s="60">
        <v>22678</v>
      </c>
      <c r="F77" s="61" t="s">
        <v>562</v>
      </c>
      <c r="G77" s="61" t="s">
        <v>562</v>
      </c>
    </row>
    <row r="78" spans="1:7">
      <c r="A78" s="59" t="s">
        <v>624</v>
      </c>
      <c r="B78" s="60">
        <v>363108</v>
      </c>
      <c r="C78" s="60">
        <v>138196</v>
      </c>
      <c r="D78" s="61" t="s">
        <v>562</v>
      </c>
      <c r="E78" s="60">
        <v>139940</v>
      </c>
      <c r="F78" s="61" t="s">
        <v>562</v>
      </c>
      <c r="G78" s="60">
        <v>84972</v>
      </c>
    </row>
    <row r="79" spans="1:7">
      <c r="A79" s="59" t="s">
        <v>625</v>
      </c>
      <c r="B79" s="60">
        <v>234382</v>
      </c>
      <c r="C79" s="60">
        <v>118776</v>
      </c>
      <c r="D79" s="61" t="s">
        <v>562</v>
      </c>
      <c r="E79" s="60">
        <v>110814</v>
      </c>
      <c r="F79" s="60">
        <v>4513</v>
      </c>
      <c r="G79" s="61">
        <v>280</v>
      </c>
    </row>
    <row r="80" spans="1:7">
      <c r="A80" s="59" t="s">
        <v>626</v>
      </c>
      <c r="B80" s="60">
        <v>301670</v>
      </c>
      <c r="C80" s="60">
        <v>157447</v>
      </c>
      <c r="D80" s="61" t="s">
        <v>562</v>
      </c>
      <c r="E80" s="60">
        <v>137958</v>
      </c>
      <c r="F80" s="60">
        <v>6265</v>
      </c>
      <c r="G80" s="61" t="s">
        <v>562</v>
      </c>
    </row>
    <row r="81" spans="1:7">
      <c r="A81" s="59" t="s">
        <v>627</v>
      </c>
      <c r="B81" s="60">
        <v>250849</v>
      </c>
      <c r="C81" s="60">
        <v>200870</v>
      </c>
      <c r="D81" s="61" t="s">
        <v>562</v>
      </c>
      <c r="E81" s="60">
        <v>26345</v>
      </c>
      <c r="F81" s="61" t="s">
        <v>562</v>
      </c>
      <c r="G81" s="60">
        <v>23634</v>
      </c>
    </row>
    <row r="82" spans="1:7">
      <c r="A82" s="59" t="s">
        <v>628</v>
      </c>
      <c r="B82" s="60">
        <v>285916</v>
      </c>
      <c r="C82" s="60">
        <v>79424</v>
      </c>
      <c r="D82" s="61" t="s">
        <v>562</v>
      </c>
      <c r="E82" s="60">
        <v>206492</v>
      </c>
      <c r="F82" s="61" t="s">
        <v>562</v>
      </c>
      <c r="G82" s="61" t="s">
        <v>562</v>
      </c>
    </row>
    <row r="83" spans="1:7">
      <c r="A83" s="59" t="s">
        <v>629</v>
      </c>
      <c r="B83" s="60">
        <v>184468</v>
      </c>
      <c r="C83" s="60">
        <v>113006</v>
      </c>
      <c r="D83" s="60">
        <v>4144</v>
      </c>
      <c r="E83" s="60">
        <v>65671</v>
      </c>
      <c r="F83" s="60">
        <v>1647</v>
      </c>
      <c r="G83" s="61" t="s">
        <v>562</v>
      </c>
    </row>
    <row r="84" spans="1:7">
      <c r="A84" s="59" t="s">
        <v>630</v>
      </c>
      <c r="B84" s="60">
        <v>271283</v>
      </c>
      <c r="C84" s="60">
        <v>110549</v>
      </c>
      <c r="D84" s="61" t="s">
        <v>562</v>
      </c>
      <c r="E84" s="60">
        <v>126757</v>
      </c>
      <c r="F84" s="61" t="s">
        <v>562</v>
      </c>
      <c r="G84" s="60">
        <v>33978</v>
      </c>
    </row>
    <row r="85" spans="1:7">
      <c r="A85" s="59" t="s">
        <v>631</v>
      </c>
      <c r="B85" s="60">
        <v>296766</v>
      </c>
      <c r="C85" s="60">
        <v>273534</v>
      </c>
      <c r="D85" s="61" t="s">
        <v>562</v>
      </c>
      <c r="E85" s="60">
        <v>18355</v>
      </c>
      <c r="F85" s="60">
        <v>4876</v>
      </c>
      <c r="G85" s="61" t="s">
        <v>562</v>
      </c>
    </row>
    <row r="86" spans="1:7">
      <c r="A86" s="59" t="s">
        <v>632</v>
      </c>
      <c r="B86" s="60">
        <v>183401</v>
      </c>
      <c r="C86" s="60">
        <v>115990</v>
      </c>
      <c r="D86" s="61" t="s">
        <v>562</v>
      </c>
      <c r="E86" s="60">
        <v>58470</v>
      </c>
      <c r="F86" s="60">
        <v>1227</v>
      </c>
      <c r="G86" s="60">
        <v>7713</v>
      </c>
    </row>
    <row r="87" spans="1:7">
      <c r="A87" s="59" t="s">
        <v>633</v>
      </c>
      <c r="B87" s="60">
        <v>304541</v>
      </c>
      <c r="C87" s="60">
        <v>235253</v>
      </c>
      <c r="D87" s="61" t="s">
        <v>562</v>
      </c>
      <c r="E87" s="60">
        <v>54163</v>
      </c>
      <c r="F87" s="60">
        <v>5966</v>
      </c>
      <c r="G87" s="60">
        <v>9159</v>
      </c>
    </row>
    <row r="88" spans="1:7">
      <c r="A88" s="59" t="s">
        <v>634</v>
      </c>
      <c r="B88" s="60">
        <v>173966</v>
      </c>
      <c r="C88" s="60">
        <v>56715</v>
      </c>
      <c r="D88" s="61" t="s">
        <v>562</v>
      </c>
      <c r="E88" s="60">
        <v>110456</v>
      </c>
      <c r="F88" s="61" t="s">
        <v>562</v>
      </c>
      <c r="G88" s="60">
        <v>6796</v>
      </c>
    </row>
    <row r="89" spans="1:7">
      <c r="A89" s="59" t="s">
        <v>635</v>
      </c>
      <c r="B89" s="60">
        <v>164348</v>
      </c>
      <c r="C89" s="60">
        <v>112350</v>
      </c>
      <c r="D89" s="61" t="s">
        <v>562</v>
      </c>
      <c r="E89" s="60">
        <v>46357</v>
      </c>
      <c r="F89" s="61" t="s">
        <v>562</v>
      </c>
      <c r="G89" s="60">
        <v>5641</v>
      </c>
    </row>
    <row r="90" spans="1:7">
      <c r="A90" s="59" t="s">
        <v>636</v>
      </c>
      <c r="B90" s="60">
        <v>208841</v>
      </c>
      <c r="C90" s="60">
        <v>93200</v>
      </c>
      <c r="D90" s="61" t="s">
        <v>562</v>
      </c>
      <c r="E90" s="60">
        <v>104358</v>
      </c>
      <c r="F90" s="61" t="s">
        <v>562</v>
      </c>
      <c r="G90" s="60">
        <v>11282</v>
      </c>
    </row>
    <row r="91" spans="1:7">
      <c r="A91" s="59" t="s">
        <v>637</v>
      </c>
      <c r="B91" s="60">
        <v>241245</v>
      </c>
      <c r="C91" s="60">
        <v>122917</v>
      </c>
      <c r="D91" s="61" t="s">
        <v>562</v>
      </c>
      <c r="E91" s="60">
        <v>111826</v>
      </c>
      <c r="F91" s="61" t="s">
        <v>562</v>
      </c>
      <c r="G91" s="60">
        <v>6501</v>
      </c>
    </row>
    <row r="92" spans="1:7">
      <c r="A92" s="59" t="s">
        <v>638</v>
      </c>
      <c r="B92" s="60">
        <v>239494</v>
      </c>
      <c r="C92" s="60">
        <v>108858</v>
      </c>
      <c r="D92" s="61" t="s">
        <v>562</v>
      </c>
      <c r="E92" s="60">
        <v>114051</v>
      </c>
      <c r="F92" s="60">
        <v>15093</v>
      </c>
      <c r="G92" s="60">
        <v>1492</v>
      </c>
    </row>
    <row r="93" spans="1:7">
      <c r="A93" s="59" t="s">
        <v>639</v>
      </c>
      <c r="B93" s="60">
        <v>232183</v>
      </c>
      <c r="C93" s="60">
        <v>110731</v>
      </c>
      <c r="D93" s="61" t="s">
        <v>562</v>
      </c>
      <c r="E93" s="60">
        <v>114656</v>
      </c>
      <c r="F93" s="61" t="s">
        <v>562</v>
      </c>
      <c r="G93" s="60">
        <v>6796</v>
      </c>
    </row>
    <row r="94" spans="1:7">
      <c r="A94" s="59" t="s">
        <v>640</v>
      </c>
      <c r="B94" s="60">
        <v>247106</v>
      </c>
      <c r="C94" s="60">
        <v>184501</v>
      </c>
      <c r="D94" s="60">
        <v>11858</v>
      </c>
      <c r="E94" s="60">
        <v>48925</v>
      </c>
      <c r="F94" s="60">
        <v>1821</v>
      </c>
      <c r="G94" s="61" t="s">
        <v>562</v>
      </c>
    </row>
    <row r="95" spans="1:7">
      <c r="A95" s="59" t="s">
        <v>641</v>
      </c>
      <c r="B95" s="60">
        <v>201080</v>
      </c>
      <c r="C95" s="60">
        <v>144540</v>
      </c>
      <c r="D95" s="61" t="s">
        <v>562</v>
      </c>
      <c r="E95" s="60">
        <v>53589</v>
      </c>
      <c r="F95" s="60">
        <v>2951</v>
      </c>
      <c r="G95" s="61" t="s">
        <v>562</v>
      </c>
    </row>
    <row r="96" spans="1:7">
      <c r="A96" s="59" t="s">
        <v>642</v>
      </c>
      <c r="B96" s="60">
        <v>351634</v>
      </c>
      <c r="C96" s="60">
        <v>238904</v>
      </c>
      <c r="D96" s="61" t="s">
        <v>562</v>
      </c>
      <c r="E96" s="60">
        <v>112513</v>
      </c>
      <c r="F96" s="61" t="s">
        <v>562</v>
      </c>
      <c r="G96" s="61">
        <v>217</v>
      </c>
    </row>
    <row r="97" spans="1:7">
      <c r="A97" s="59" t="s">
        <v>643</v>
      </c>
      <c r="B97" s="60">
        <v>233056</v>
      </c>
      <c r="C97" s="60">
        <v>150811</v>
      </c>
      <c r="D97" s="61" t="s">
        <v>562</v>
      </c>
      <c r="E97" s="60">
        <v>77393</v>
      </c>
      <c r="F97" s="60">
        <v>4852</v>
      </c>
      <c r="G97" s="61" t="s">
        <v>562</v>
      </c>
    </row>
    <row r="98" spans="1:7">
      <c r="A98" s="59" t="s">
        <v>644</v>
      </c>
      <c r="B98" s="60">
        <v>207027</v>
      </c>
      <c r="C98" s="60">
        <v>153978</v>
      </c>
      <c r="D98" s="61" t="s">
        <v>562</v>
      </c>
      <c r="E98" s="60">
        <v>53049</v>
      </c>
      <c r="F98" s="61" t="s">
        <v>562</v>
      </c>
      <c r="G98" s="61" t="s">
        <v>562</v>
      </c>
    </row>
    <row r="99" spans="1:7">
      <c r="A99" s="59" t="s">
        <v>645</v>
      </c>
      <c r="B99" s="60">
        <v>251024</v>
      </c>
      <c r="C99" s="60">
        <v>179094</v>
      </c>
      <c r="D99" s="60">
        <v>23315</v>
      </c>
      <c r="E99" s="60">
        <v>47107</v>
      </c>
      <c r="F99" s="60">
        <v>1507</v>
      </c>
      <c r="G99" s="61" t="s">
        <v>562</v>
      </c>
    </row>
    <row r="100" spans="1:7">
      <c r="A100" s="59" t="s">
        <v>646</v>
      </c>
      <c r="B100" s="60">
        <v>125463</v>
      </c>
      <c r="C100" s="60">
        <v>98711</v>
      </c>
      <c r="D100" s="61" t="s">
        <v>562</v>
      </c>
      <c r="E100" s="60">
        <v>26752</v>
      </c>
      <c r="F100" s="61" t="s">
        <v>562</v>
      </c>
      <c r="G100" s="61" t="s">
        <v>562</v>
      </c>
    </row>
    <row r="101" spans="1:7">
      <c r="A101" s="59" t="s">
        <v>647</v>
      </c>
      <c r="B101" s="60">
        <v>133196</v>
      </c>
      <c r="C101" s="60">
        <v>97887</v>
      </c>
      <c r="D101" s="61" t="s">
        <v>562</v>
      </c>
      <c r="E101" s="60">
        <v>35309</v>
      </c>
      <c r="F101" s="61" t="s">
        <v>562</v>
      </c>
      <c r="G101" s="61" t="s">
        <v>562</v>
      </c>
    </row>
    <row r="102" spans="1:7">
      <c r="A102" s="59" t="s">
        <v>648</v>
      </c>
      <c r="B102" s="60">
        <v>511037</v>
      </c>
      <c r="C102" s="60">
        <v>364617</v>
      </c>
      <c r="D102" s="61" t="s">
        <v>562</v>
      </c>
      <c r="E102" s="60">
        <v>145783</v>
      </c>
      <c r="F102" s="61">
        <v>638</v>
      </c>
      <c r="G102" s="61" t="s">
        <v>562</v>
      </c>
    </row>
    <row r="103" spans="1:7">
      <c r="A103" s="59" t="s">
        <v>649</v>
      </c>
      <c r="B103" s="60">
        <v>237141</v>
      </c>
      <c r="C103" s="60">
        <v>140747</v>
      </c>
      <c r="D103" s="61" t="s">
        <v>562</v>
      </c>
      <c r="E103" s="60">
        <v>95405</v>
      </c>
      <c r="F103" s="61">
        <v>990</v>
      </c>
      <c r="G103" s="61" t="s">
        <v>562</v>
      </c>
    </row>
    <row r="104" spans="1:7">
      <c r="A104" s="59" t="s">
        <v>650</v>
      </c>
      <c r="B104" s="60">
        <v>409021</v>
      </c>
      <c r="C104" s="60">
        <v>224353</v>
      </c>
      <c r="D104" s="61" t="s">
        <v>562</v>
      </c>
      <c r="E104" s="60">
        <v>131001</v>
      </c>
      <c r="F104" s="61" t="s">
        <v>562</v>
      </c>
      <c r="G104" s="60">
        <v>53666</v>
      </c>
    </row>
    <row r="105" spans="1:7">
      <c r="A105" s="59" t="s">
        <v>651</v>
      </c>
      <c r="B105" s="60">
        <v>148807</v>
      </c>
      <c r="C105" s="60">
        <v>114097</v>
      </c>
      <c r="D105" s="61" t="s">
        <v>562</v>
      </c>
      <c r="E105" s="60">
        <v>22893</v>
      </c>
      <c r="F105" s="61" t="s">
        <v>562</v>
      </c>
      <c r="G105" s="60">
        <v>11817</v>
      </c>
    </row>
    <row r="106" spans="1:7">
      <c r="A106" s="59" t="s">
        <v>652</v>
      </c>
      <c r="B106" s="60">
        <v>252820</v>
      </c>
      <c r="C106" s="60">
        <v>234378</v>
      </c>
      <c r="D106" s="61" t="s">
        <v>562</v>
      </c>
      <c r="E106" s="60">
        <v>18442</v>
      </c>
      <c r="F106" s="61" t="s">
        <v>562</v>
      </c>
      <c r="G106" s="61" t="s">
        <v>562</v>
      </c>
    </row>
    <row r="107" spans="1:7">
      <c r="A107" s="59" t="s">
        <v>653</v>
      </c>
      <c r="B107" s="60">
        <v>320046</v>
      </c>
      <c r="C107" s="60">
        <v>203963</v>
      </c>
      <c r="D107" s="61" t="s">
        <v>562</v>
      </c>
      <c r="E107" s="60">
        <v>106834</v>
      </c>
      <c r="F107" s="61" t="s">
        <v>562</v>
      </c>
      <c r="G107" s="60">
        <v>9250</v>
      </c>
    </row>
    <row r="108" spans="1:7">
      <c r="A108" s="59" t="s">
        <v>654</v>
      </c>
      <c r="B108" s="60">
        <v>175523</v>
      </c>
      <c r="C108" s="60">
        <v>137084</v>
      </c>
      <c r="D108" s="60">
        <v>10361</v>
      </c>
      <c r="E108" s="60">
        <v>28077</v>
      </c>
      <c r="F108" s="61" t="s">
        <v>562</v>
      </c>
      <c r="G108" s="61" t="s">
        <v>562</v>
      </c>
    </row>
    <row r="109" spans="1:7">
      <c r="A109" s="59" t="s">
        <v>655</v>
      </c>
      <c r="B109" s="60">
        <v>166866</v>
      </c>
      <c r="C109" s="60">
        <v>117548</v>
      </c>
      <c r="D109" s="61" t="s">
        <v>562</v>
      </c>
      <c r="E109" s="60">
        <v>49318</v>
      </c>
      <c r="F109" s="61" t="s">
        <v>562</v>
      </c>
      <c r="G109" s="61" t="s">
        <v>562</v>
      </c>
    </row>
    <row r="110" spans="1:7">
      <c r="A110" s="59" t="s">
        <v>656</v>
      </c>
      <c r="B110" s="60">
        <v>344931</v>
      </c>
      <c r="C110" s="60">
        <v>162190</v>
      </c>
      <c r="D110" s="60">
        <v>1491</v>
      </c>
      <c r="E110" s="60">
        <v>108279</v>
      </c>
      <c r="F110" s="61" t="s">
        <v>562</v>
      </c>
      <c r="G110" s="60">
        <v>72971</v>
      </c>
    </row>
    <row r="111" spans="1:7">
      <c r="A111" s="59" t="s">
        <v>657</v>
      </c>
      <c r="B111" s="60">
        <v>245967</v>
      </c>
      <c r="C111" s="60">
        <v>148145</v>
      </c>
      <c r="D111" s="61" t="s">
        <v>562</v>
      </c>
      <c r="E111" s="60">
        <v>97822</v>
      </c>
      <c r="F111" s="61" t="s">
        <v>562</v>
      </c>
      <c r="G111" s="61" t="s">
        <v>562</v>
      </c>
    </row>
    <row r="112" spans="1:7">
      <c r="A112" s="59" t="s">
        <v>658</v>
      </c>
      <c r="B112" s="60">
        <v>182133</v>
      </c>
      <c r="C112" s="60">
        <v>88668</v>
      </c>
      <c r="D112" s="61" t="s">
        <v>562</v>
      </c>
      <c r="E112" s="60">
        <v>93465</v>
      </c>
      <c r="F112" s="61" t="s">
        <v>562</v>
      </c>
      <c r="G112" s="61" t="s">
        <v>562</v>
      </c>
    </row>
    <row r="113" spans="1:7">
      <c r="A113" s="59" t="s">
        <v>659</v>
      </c>
      <c r="B113" s="60">
        <v>225938</v>
      </c>
      <c r="C113" s="60">
        <v>175805</v>
      </c>
      <c r="D113" s="61" t="s">
        <v>562</v>
      </c>
      <c r="E113" s="60">
        <v>48656</v>
      </c>
      <c r="F113" s="60">
        <v>1477</v>
      </c>
      <c r="G113" s="61" t="s">
        <v>562</v>
      </c>
    </row>
    <row r="114" spans="1:7">
      <c r="A114" s="59" t="s">
        <v>660</v>
      </c>
      <c r="B114" s="60">
        <v>326574</v>
      </c>
      <c r="C114" s="60">
        <v>265538</v>
      </c>
      <c r="D114" s="61" t="s">
        <v>562</v>
      </c>
      <c r="E114" s="60">
        <v>61036</v>
      </c>
      <c r="F114" s="61" t="s">
        <v>562</v>
      </c>
      <c r="G114" s="61" t="s">
        <v>562</v>
      </c>
    </row>
    <row r="115" spans="1:7">
      <c r="A115" s="59" t="s">
        <v>661</v>
      </c>
      <c r="B115" s="60">
        <v>190604</v>
      </c>
      <c r="C115" s="60">
        <v>77104</v>
      </c>
      <c r="D115" s="61" t="s">
        <v>562</v>
      </c>
      <c r="E115" s="60">
        <v>113499</v>
      </c>
      <c r="F115" s="61" t="s">
        <v>562</v>
      </c>
      <c r="G115" s="61" t="s">
        <v>562</v>
      </c>
    </row>
    <row r="116" spans="1:7">
      <c r="A116" s="59" t="s">
        <v>662</v>
      </c>
      <c r="B116" s="60">
        <v>333188</v>
      </c>
      <c r="C116" s="60">
        <v>133926</v>
      </c>
      <c r="D116" s="61" t="s">
        <v>562</v>
      </c>
      <c r="E116" s="60">
        <v>199261</v>
      </c>
      <c r="F116" s="61" t="s">
        <v>562</v>
      </c>
      <c r="G116" s="61" t="s">
        <v>562</v>
      </c>
    </row>
    <row r="117" spans="1:7">
      <c r="A117" s="59" t="s">
        <v>663</v>
      </c>
      <c r="B117" s="60">
        <v>258935</v>
      </c>
      <c r="C117" s="60">
        <v>182181</v>
      </c>
      <c r="D117" s="61" t="s">
        <v>562</v>
      </c>
      <c r="E117" s="60">
        <v>66455</v>
      </c>
      <c r="F117" s="60">
        <v>2883</v>
      </c>
      <c r="G117" s="60">
        <v>7416</v>
      </c>
    </row>
    <row r="118" spans="1:7">
      <c r="A118" s="59" t="s">
        <v>664</v>
      </c>
      <c r="B118" s="60">
        <v>171506</v>
      </c>
      <c r="C118" s="60">
        <v>137876</v>
      </c>
      <c r="D118" s="61" t="s">
        <v>562</v>
      </c>
      <c r="E118" s="60">
        <v>32088</v>
      </c>
      <c r="F118" s="60">
        <v>1542</v>
      </c>
      <c r="G118" s="61" t="s">
        <v>562</v>
      </c>
    </row>
    <row r="119" spans="1:7">
      <c r="A119" s="59" t="s">
        <v>665</v>
      </c>
      <c r="B119" s="60">
        <v>227251</v>
      </c>
      <c r="C119" s="60">
        <v>160648</v>
      </c>
      <c r="D119" s="61" t="s">
        <v>562</v>
      </c>
      <c r="E119" s="60">
        <v>66603</v>
      </c>
      <c r="F119" s="61" t="s">
        <v>562</v>
      </c>
      <c r="G119" s="61" t="s">
        <v>562</v>
      </c>
    </row>
    <row r="120" spans="1:7">
      <c r="A120" s="59" t="s">
        <v>666</v>
      </c>
      <c r="B120" s="60">
        <v>222935</v>
      </c>
      <c r="C120" s="60">
        <v>138213</v>
      </c>
      <c r="D120" s="60">
        <v>8288</v>
      </c>
      <c r="E120" s="60">
        <v>76435</v>
      </c>
      <c r="F120" s="61" t="s">
        <v>562</v>
      </c>
      <c r="G120" s="61" t="s">
        <v>562</v>
      </c>
    </row>
    <row r="121" spans="1:7">
      <c r="A121" s="59" t="s">
        <v>667</v>
      </c>
      <c r="B121" s="60">
        <v>127200</v>
      </c>
      <c r="C121" s="60">
        <v>67872</v>
      </c>
      <c r="D121" s="61" t="s">
        <v>562</v>
      </c>
      <c r="E121" s="60">
        <v>59328</v>
      </c>
      <c r="F121" s="61" t="s">
        <v>562</v>
      </c>
      <c r="G121" s="61" t="s">
        <v>562</v>
      </c>
    </row>
    <row r="122" spans="1:7">
      <c r="A122" s="59" t="s">
        <v>668</v>
      </c>
      <c r="B122" s="60">
        <v>176181</v>
      </c>
      <c r="C122" s="60">
        <v>77425</v>
      </c>
      <c r="D122" s="61" t="s">
        <v>562</v>
      </c>
      <c r="E122" s="60">
        <v>98755</v>
      </c>
      <c r="F122" s="61" t="s">
        <v>562</v>
      </c>
      <c r="G122" s="61" t="s">
        <v>562</v>
      </c>
    </row>
    <row r="123" spans="1:7">
      <c r="A123" s="59" t="s">
        <v>669</v>
      </c>
      <c r="B123" s="60">
        <v>109474</v>
      </c>
      <c r="C123" s="60">
        <v>67789</v>
      </c>
      <c r="D123" s="61" t="s">
        <v>562</v>
      </c>
      <c r="E123" s="60">
        <v>41685</v>
      </c>
      <c r="F123" s="61" t="s">
        <v>562</v>
      </c>
      <c r="G123" s="61" t="s">
        <v>562</v>
      </c>
    </row>
    <row r="124" spans="1:7">
      <c r="A124" s="59" t="s">
        <v>670</v>
      </c>
      <c r="B124" s="60">
        <v>298539</v>
      </c>
      <c r="C124" s="60">
        <v>238645</v>
      </c>
      <c r="D124" s="61" t="s">
        <v>562</v>
      </c>
      <c r="E124" s="60">
        <v>59856</v>
      </c>
      <c r="F124" s="61">
        <v>38</v>
      </c>
      <c r="G124" s="61" t="s">
        <v>562</v>
      </c>
    </row>
    <row r="125" spans="1:7">
      <c r="A125" s="59" t="s">
        <v>671</v>
      </c>
      <c r="B125" s="60">
        <v>200996</v>
      </c>
      <c r="C125" s="60">
        <v>117859</v>
      </c>
      <c r="D125" s="61" t="s">
        <v>562</v>
      </c>
      <c r="E125" s="60">
        <v>83137</v>
      </c>
      <c r="F125" s="61" t="s">
        <v>562</v>
      </c>
      <c r="G125" s="61" t="s">
        <v>562</v>
      </c>
    </row>
    <row r="126" spans="1:7">
      <c r="A126" s="59" t="s">
        <v>672</v>
      </c>
      <c r="B126" s="60">
        <v>83989</v>
      </c>
      <c r="C126" s="60">
        <v>35755</v>
      </c>
      <c r="D126" s="61" t="s">
        <v>562</v>
      </c>
      <c r="E126" s="60">
        <v>41733</v>
      </c>
      <c r="F126" s="61" t="s">
        <v>562</v>
      </c>
      <c r="G126" s="60">
        <v>6501</v>
      </c>
    </row>
    <row r="127" spans="1:7">
      <c r="A127" s="59" t="s">
        <v>673</v>
      </c>
      <c r="B127" s="60">
        <v>148943</v>
      </c>
      <c r="C127" s="60">
        <v>111439</v>
      </c>
      <c r="D127" s="61" t="s">
        <v>562</v>
      </c>
      <c r="E127" s="60">
        <v>31487</v>
      </c>
      <c r="F127" s="61" t="s">
        <v>562</v>
      </c>
      <c r="G127" s="60">
        <v>6017</v>
      </c>
    </row>
    <row r="128" spans="1:7">
      <c r="A128" s="59" t="s">
        <v>674</v>
      </c>
      <c r="B128" s="60">
        <v>191307</v>
      </c>
      <c r="C128" s="60">
        <v>107480</v>
      </c>
      <c r="D128" s="61" t="s">
        <v>562</v>
      </c>
      <c r="E128" s="60">
        <v>83827</v>
      </c>
      <c r="F128" s="61" t="s">
        <v>562</v>
      </c>
      <c r="G128" s="61" t="s">
        <v>562</v>
      </c>
    </row>
    <row r="129" spans="1:7">
      <c r="A129" s="59" t="s">
        <v>675</v>
      </c>
      <c r="B129" s="60">
        <v>144094</v>
      </c>
      <c r="C129" s="60">
        <v>96725</v>
      </c>
      <c r="D129" s="61" t="s">
        <v>562</v>
      </c>
      <c r="E129" s="60">
        <v>42456</v>
      </c>
      <c r="F129" s="60">
        <v>4912</v>
      </c>
      <c r="G129" s="61" t="s">
        <v>562</v>
      </c>
    </row>
    <row r="130" spans="1:7">
      <c r="A130" s="59" t="s">
        <v>676</v>
      </c>
      <c r="B130" s="60">
        <v>171789</v>
      </c>
      <c r="C130" s="60">
        <v>127955</v>
      </c>
      <c r="D130" s="61" t="s">
        <v>562</v>
      </c>
      <c r="E130" s="60">
        <v>43834</v>
      </c>
      <c r="F130" s="61" t="s">
        <v>562</v>
      </c>
      <c r="G130" s="61" t="s">
        <v>562</v>
      </c>
    </row>
    <row r="131" spans="1:7">
      <c r="A131" s="59" t="s">
        <v>677</v>
      </c>
      <c r="B131" s="60">
        <v>162589</v>
      </c>
      <c r="C131" s="60">
        <v>81295</v>
      </c>
      <c r="D131" s="61" t="s">
        <v>562</v>
      </c>
      <c r="E131" s="60">
        <v>74792</v>
      </c>
      <c r="F131" s="61" t="s">
        <v>562</v>
      </c>
      <c r="G131" s="60">
        <v>6501</v>
      </c>
    </row>
    <row r="132" spans="1:7">
      <c r="A132" s="59" t="s">
        <v>678</v>
      </c>
      <c r="B132" s="60">
        <v>202168</v>
      </c>
      <c r="C132" s="60">
        <v>149900</v>
      </c>
      <c r="D132" s="61" t="s">
        <v>562</v>
      </c>
      <c r="E132" s="60">
        <v>52074</v>
      </c>
      <c r="F132" s="61">
        <v>194</v>
      </c>
      <c r="G132" s="61" t="s">
        <v>562</v>
      </c>
    </row>
    <row r="133" spans="1:7">
      <c r="A133" s="59" t="s">
        <v>679</v>
      </c>
      <c r="B133" s="60">
        <v>114189</v>
      </c>
      <c r="C133" s="60">
        <v>91711</v>
      </c>
      <c r="D133" s="61" t="s">
        <v>562</v>
      </c>
      <c r="E133" s="60">
        <v>16569</v>
      </c>
      <c r="F133" s="61" t="s">
        <v>562</v>
      </c>
      <c r="G133" s="60">
        <v>5908</v>
      </c>
    </row>
    <row r="134" spans="1:7">
      <c r="A134" s="59" t="s">
        <v>680</v>
      </c>
      <c r="B134" s="60">
        <v>243537</v>
      </c>
      <c r="C134" s="60">
        <v>194109</v>
      </c>
      <c r="D134" s="60">
        <v>16016</v>
      </c>
      <c r="E134" s="60">
        <v>25446</v>
      </c>
      <c r="F134" s="60">
        <v>1595</v>
      </c>
      <c r="G134" s="60">
        <v>6370</v>
      </c>
    </row>
    <row r="135" spans="1:7">
      <c r="A135" s="59" t="s">
        <v>681</v>
      </c>
      <c r="B135" s="60">
        <v>276034</v>
      </c>
      <c r="C135" s="60">
        <v>189799</v>
      </c>
      <c r="D135" s="61" t="s">
        <v>562</v>
      </c>
      <c r="E135" s="60">
        <v>84778</v>
      </c>
      <c r="F135" s="61" t="s">
        <v>562</v>
      </c>
      <c r="G135" s="60">
        <v>1457</v>
      </c>
    </row>
    <row r="136" spans="1:7">
      <c r="A136" s="59" t="s">
        <v>682</v>
      </c>
      <c r="B136" s="60">
        <v>231124</v>
      </c>
      <c r="C136" s="60">
        <v>131789</v>
      </c>
      <c r="D136" s="61" t="s">
        <v>562</v>
      </c>
      <c r="E136" s="60">
        <v>89582</v>
      </c>
      <c r="F136" s="60">
        <v>4876</v>
      </c>
      <c r="G136" s="60">
        <v>4876</v>
      </c>
    </row>
    <row r="137" spans="1:7">
      <c r="A137" s="59" t="s">
        <v>683</v>
      </c>
      <c r="B137" s="60">
        <v>84113</v>
      </c>
      <c r="C137" s="60">
        <v>25209</v>
      </c>
      <c r="D137" s="61" t="s">
        <v>562</v>
      </c>
      <c r="E137" s="60">
        <v>58904</v>
      </c>
      <c r="F137" s="61" t="s">
        <v>562</v>
      </c>
      <c r="G137" s="61" t="s">
        <v>562</v>
      </c>
    </row>
    <row r="138" spans="1:7">
      <c r="A138" s="59" t="s">
        <v>684</v>
      </c>
      <c r="B138" s="60">
        <v>126186</v>
      </c>
      <c r="C138" s="60">
        <v>113130</v>
      </c>
      <c r="D138" s="61" t="s">
        <v>562</v>
      </c>
      <c r="E138" s="60">
        <v>13055</v>
      </c>
      <c r="F138" s="61" t="s">
        <v>562</v>
      </c>
      <c r="G138" s="61" t="s">
        <v>562</v>
      </c>
    </row>
    <row r="139" spans="1:7">
      <c r="A139" s="59" t="s">
        <v>685</v>
      </c>
      <c r="B139" s="60">
        <v>421561</v>
      </c>
      <c r="C139" s="60">
        <v>333427</v>
      </c>
      <c r="D139" s="61" t="s">
        <v>562</v>
      </c>
      <c r="E139" s="60">
        <v>86559</v>
      </c>
      <c r="F139" s="60">
        <v>1576</v>
      </c>
      <c r="G139" s="61" t="s">
        <v>562</v>
      </c>
    </row>
    <row r="140" spans="1:7">
      <c r="A140" s="59" t="s">
        <v>686</v>
      </c>
      <c r="B140" s="60">
        <v>154321</v>
      </c>
      <c r="C140" s="60">
        <v>47985</v>
      </c>
      <c r="D140" s="61" t="s">
        <v>562</v>
      </c>
      <c r="E140" s="60">
        <v>88980</v>
      </c>
      <c r="F140" s="61" t="s">
        <v>562</v>
      </c>
      <c r="G140" s="60">
        <v>17357</v>
      </c>
    </row>
    <row r="141" spans="1:7">
      <c r="A141" s="59" t="s">
        <v>687</v>
      </c>
      <c r="B141" s="60">
        <v>141581</v>
      </c>
      <c r="C141" s="60">
        <v>85312</v>
      </c>
      <c r="D141" s="61" t="s">
        <v>562</v>
      </c>
      <c r="E141" s="60">
        <v>48592</v>
      </c>
      <c r="F141" s="60">
        <v>7677</v>
      </c>
      <c r="G141" s="61" t="s">
        <v>562</v>
      </c>
    </row>
    <row r="142" spans="1:7">
      <c r="A142" s="59" t="s">
        <v>688</v>
      </c>
      <c r="B142" s="60">
        <v>109676</v>
      </c>
      <c r="C142" s="60">
        <v>87449</v>
      </c>
      <c r="D142" s="61" t="s">
        <v>562</v>
      </c>
      <c r="E142" s="60">
        <v>21806</v>
      </c>
      <c r="F142" s="61">
        <v>421</v>
      </c>
      <c r="G142" s="61" t="s">
        <v>562</v>
      </c>
    </row>
    <row r="143" spans="1:7">
      <c r="A143" s="59" t="s">
        <v>689</v>
      </c>
      <c r="B143" s="60">
        <v>280462</v>
      </c>
      <c r="C143" s="60">
        <v>233593</v>
      </c>
      <c r="D143" s="61" t="s">
        <v>562</v>
      </c>
      <c r="E143" s="60">
        <v>34460</v>
      </c>
      <c r="F143" s="61" t="s">
        <v>562</v>
      </c>
      <c r="G143" s="60">
        <v>12410</v>
      </c>
    </row>
    <row r="144" spans="1:7">
      <c r="A144" s="59" t="s">
        <v>690</v>
      </c>
      <c r="B144" s="60">
        <v>313443</v>
      </c>
      <c r="C144" s="60">
        <v>191489</v>
      </c>
      <c r="D144" s="61" t="s">
        <v>562</v>
      </c>
      <c r="E144" s="60">
        <v>121954</v>
      </c>
      <c r="F144" s="61" t="s">
        <v>562</v>
      </c>
      <c r="G144" s="61" t="s">
        <v>562</v>
      </c>
    </row>
    <row r="145" spans="1:7">
      <c r="A145" s="59" t="s">
        <v>691</v>
      </c>
      <c r="B145" s="60">
        <v>250424</v>
      </c>
      <c r="C145" s="60">
        <v>209713</v>
      </c>
      <c r="D145" s="61" t="s">
        <v>562</v>
      </c>
      <c r="E145" s="60">
        <v>35364</v>
      </c>
      <c r="F145" s="60">
        <v>5348</v>
      </c>
      <c r="G145" s="61" t="s">
        <v>562</v>
      </c>
    </row>
    <row r="146" spans="1:7">
      <c r="A146" s="59" t="s">
        <v>692</v>
      </c>
      <c r="B146" s="60">
        <v>130652</v>
      </c>
      <c r="C146" s="60">
        <v>122066</v>
      </c>
      <c r="D146" s="61" t="s">
        <v>562</v>
      </c>
      <c r="E146" s="60">
        <v>3710</v>
      </c>
      <c r="F146" s="60">
        <v>4876</v>
      </c>
      <c r="G146" s="61" t="s">
        <v>562</v>
      </c>
    </row>
    <row r="147" spans="1:7">
      <c r="A147" s="59" t="s">
        <v>693</v>
      </c>
      <c r="B147" s="60">
        <v>294900</v>
      </c>
      <c r="C147" s="60">
        <v>184843</v>
      </c>
      <c r="D147" s="61" t="s">
        <v>562</v>
      </c>
      <c r="E147" s="60">
        <v>102112</v>
      </c>
      <c r="F147" s="60">
        <v>7945</v>
      </c>
      <c r="G147" s="61" t="s">
        <v>562</v>
      </c>
    </row>
    <row r="148" spans="1:7">
      <c r="A148" s="59" t="s">
        <v>694</v>
      </c>
      <c r="B148" s="60">
        <v>271040</v>
      </c>
      <c r="C148" s="60">
        <v>240420</v>
      </c>
      <c r="D148" s="61" t="s">
        <v>562</v>
      </c>
      <c r="E148" s="60">
        <v>27656</v>
      </c>
      <c r="F148" s="61" t="s">
        <v>562</v>
      </c>
      <c r="G148" s="60">
        <v>2965</v>
      </c>
    </row>
    <row r="149" spans="1:7">
      <c r="A149" s="59" t="s">
        <v>695</v>
      </c>
      <c r="B149" s="60">
        <v>294456</v>
      </c>
      <c r="C149" s="60">
        <v>248219</v>
      </c>
      <c r="D149" s="61" t="s">
        <v>562</v>
      </c>
      <c r="E149" s="60">
        <v>44620</v>
      </c>
      <c r="F149" s="60">
        <v>1617</v>
      </c>
      <c r="G149" s="61" t="s">
        <v>562</v>
      </c>
    </row>
    <row r="150" spans="1:7">
      <c r="A150" s="59" t="s">
        <v>696</v>
      </c>
      <c r="B150" s="60">
        <v>222496</v>
      </c>
      <c r="C150" s="60">
        <v>155872</v>
      </c>
      <c r="D150" s="61" t="s">
        <v>562</v>
      </c>
      <c r="E150" s="60">
        <v>66624</v>
      </c>
      <c r="F150" s="61" t="s">
        <v>562</v>
      </c>
      <c r="G150" s="61" t="s">
        <v>562</v>
      </c>
    </row>
    <row r="151" spans="1:7">
      <c r="A151" s="59" t="s">
        <v>697</v>
      </c>
      <c r="B151" s="60">
        <v>356321</v>
      </c>
      <c r="C151" s="60">
        <v>204887</v>
      </c>
      <c r="D151" s="61" t="s">
        <v>562</v>
      </c>
      <c r="E151" s="60">
        <v>145169</v>
      </c>
      <c r="F151" s="61" t="s">
        <v>562</v>
      </c>
      <c r="G151" s="60">
        <v>6265</v>
      </c>
    </row>
    <row r="152" spans="1:7">
      <c r="A152" s="59" t="s">
        <v>698</v>
      </c>
      <c r="B152" s="60">
        <v>180497</v>
      </c>
      <c r="C152" s="60">
        <v>84692</v>
      </c>
      <c r="D152" s="61" t="s">
        <v>562</v>
      </c>
      <c r="E152" s="60">
        <v>77010</v>
      </c>
      <c r="F152" s="61" t="s">
        <v>562</v>
      </c>
      <c r="G152" s="60">
        <v>18795</v>
      </c>
    </row>
    <row r="153" spans="1:7">
      <c r="A153" s="59" t="s">
        <v>699</v>
      </c>
      <c r="B153" s="60">
        <v>245549</v>
      </c>
      <c r="C153" s="60">
        <v>158138</v>
      </c>
      <c r="D153" s="61" t="s">
        <v>562</v>
      </c>
      <c r="E153" s="60">
        <v>80942</v>
      </c>
      <c r="F153" s="61" t="s">
        <v>562</v>
      </c>
      <c r="G153" s="60">
        <v>6469</v>
      </c>
    </row>
    <row r="154" spans="1:7">
      <c r="A154" s="59" t="s">
        <v>700</v>
      </c>
      <c r="B154" s="60">
        <v>111022</v>
      </c>
      <c r="C154" s="60">
        <v>66103</v>
      </c>
      <c r="D154" s="60">
        <v>20203</v>
      </c>
      <c r="E154" s="60">
        <v>18346</v>
      </c>
      <c r="F154" s="61" t="s">
        <v>562</v>
      </c>
      <c r="G154" s="60">
        <v>6370</v>
      </c>
    </row>
    <row r="155" spans="1:7">
      <c r="A155" s="59" t="s">
        <v>701</v>
      </c>
      <c r="B155" s="60">
        <v>130612</v>
      </c>
      <c r="C155" s="60">
        <v>112843</v>
      </c>
      <c r="D155" s="61" t="s">
        <v>562</v>
      </c>
      <c r="E155" s="60">
        <v>17769</v>
      </c>
      <c r="F155" s="61" t="s">
        <v>562</v>
      </c>
      <c r="G155" s="61" t="s">
        <v>562</v>
      </c>
    </row>
    <row r="156" spans="1:7">
      <c r="A156" s="59" t="s">
        <v>702</v>
      </c>
      <c r="B156" s="60">
        <v>292343</v>
      </c>
      <c r="C156" s="60">
        <v>201962</v>
      </c>
      <c r="D156" s="61" t="s">
        <v>562</v>
      </c>
      <c r="E156" s="60">
        <v>73865</v>
      </c>
      <c r="F156" s="60">
        <v>1462</v>
      </c>
      <c r="G156" s="60">
        <v>15053</v>
      </c>
    </row>
    <row r="157" spans="1:7">
      <c r="A157" s="59" t="s">
        <v>703</v>
      </c>
      <c r="B157" s="60">
        <v>179555</v>
      </c>
      <c r="C157" s="60">
        <v>74089</v>
      </c>
      <c r="D157" s="61" t="s">
        <v>562</v>
      </c>
      <c r="E157" s="60">
        <v>105466</v>
      </c>
      <c r="F157" s="61" t="s">
        <v>562</v>
      </c>
      <c r="G157" s="61" t="s">
        <v>562</v>
      </c>
    </row>
    <row r="158" spans="1:7">
      <c r="A158" s="59" t="s">
        <v>704</v>
      </c>
      <c r="B158" s="60">
        <v>227885</v>
      </c>
      <c r="C158" s="60">
        <v>198806</v>
      </c>
      <c r="D158" s="60">
        <v>4553</v>
      </c>
      <c r="E158" s="60">
        <v>24526</v>
      </c>
      <c r="F158" s="61" t="s">
        <v>562</v>
      </c>
      <c r="G158" s="61" t="s">
        <v>562</v>
      </c>
    </row>
    <row r="159" spans="1:7">
      <c r="A159" s="59" t="s">
        <v>705</v>
      </c>
      <c r="B159" s="60">
        <v>206406</v>
      </c>
      <c r="C159" s="60">
        <v>116586</v>
      </c>
      <c r="D159" s="60">
        <v>32636</v>
      </c>
      <c r="E159" s="60">
        <v>50814</v>
      </c>
      <c r="F159" s="61" t="s">
        <v>562</v>
      </c>
      <c r="G159" s="60">
        <v>6370</v>
      </c>
    </row>
    <row r="160" spans="1:7">
      <c r="A160" s="59" t="s">
        <v>706</v>
      </c>
      <c r="B160" s="60">
        <v>214248</v>
      </c>
      <c r="C160" s="60">
        <v>151425</v>
      </c>
      <c r="D160" s="61" t="s">
        <v>562</v>
      </c>
      <c r="E160" s="60">
        <v>62823</v>
      </c>
      <c r="F160" s="61" t="s">
        <v>562</v>
      </c>
      <c r="G160" s="61" t="s">
        <v>562</v>
      </c>
    </row>
    <row r="161" spans="1:7">
      <c r="A161" s="59" t="s">
        <v>707</v>
      </c>
      <c r="B161" s="60">
        <v>279426</v>
      </c>
      <c r="C161" s="60">
        <v>166011</v>
      </c>
      <c r="D161" s="61" t="s">
        <v>562</v>
      </c>
      <c r="E161" s="60">
        <v>113415</v>
      </c>
      <c r="F161" s="61" t="s">
        <v>562</v>
      </c>
      <c r="G161" s="61" t="s">
        <v>562</v>
      </c>
    </row>
    <row r="162" spans="1:7">
      <c r="A162" s="59" t="s">
        <v>708</v>
      </c>
      <c r="B162" s="60">
        <v>226459</v>
      </c>
      <c r="C162" s="60">
        <v>133455</v>
      </c>
      <c r="D162" s="61" t="s">
        <v>562</v>
      </c>
      <c r="E162" s="60">
        <v>85832</v>
      </c>
      <c r="F162" s="61" t="s">
        <v>562</v>
      </c>
      <c r="G162" s="60">
        <v>7172</v>
      </c>
    </row>
    <row r="163" spans="1:7">
      <c r="A163" s="59" t="s">
        <v>709</v>
      </c>
      <c r="B163" s="60">
        <v>561612</v>
      </c>
      <c r="C163" s="60">
        <v>343276</v>
      </c>
      <c r="D163" s="60">
        <v>150844</v>
      </c>
      <c r="E163" s="60">
        <v>61588</v>
      </c>
      <c r="F163" s="61" t="s">
        <v>562</v>
      </c>
      <c r="G163" s="60">
        <v>5903</v>
      </c>
    </row>
    <row r="164" spans="1:7">
      <c r="A164" s="59" t="s">
        <v>710</v>
      </c>
      <c r="B164" s="60">
        <v>183851</v>
      </c>
      <c r="C164" s="60">
        <v>164377</v>
      </c>
      <c r="D164" s="61" t="s">
        <v>562</v>
      </c>
      <c r="E164" s="60">
        <v>17967</v>
      </c>
      <c r="F164" s="61" t="s">
        <v>562</v>
      </c>
      <c r="G164" s="60">
        <v>1507</v>
      </c>
    </row>
    <row r="165" spans="1:7">
      <c r="A165" s="59" t="s">
        <v>711</v>
      </c>
      <c r="B165" s="60">
        <v>441116</v>
      </c>
      <c r="C165" s="60">
        <v>309470</v>
      </c>
      <c r="D165" s="61" t="s">
        <v>562</v>
      </c>
      <c r="E165" s="60">
        <v>121035</v>
      </c>
      <c r="F165" s="60">
        <v>4109</v>
      </c>
      <c r="G165" s="60">
        <v>6501</v>
      </c>
    </row>
    <row r="166" spans="1:7">
      <c r="A166" s="59" t="s">
        <v>712</v>
      </c>
      <c r="B166" s="60">
        <v>429006</v>
      </c>
      <c r="C166" s="60">
        <v>350480</v>
      </c>
      <c r="D166" s="61" t="s">
        <v>562</v>
      </c>
      <c r="E166" s="60">
        <v>72057</v>
      </c>
      <c r="F166" s="61" t="s">
        <v>562</v>
      </c>
      <c r="G166" s="60">
        <v>6469</v>
      </c>
    </row>
    <row r="167" spans="1:7">
      <c r="A167" s="59" t="s">
        <v>713</v>
      </c>
      <c r="B167" s="60">
        <v>144061</v>
      </c>
      <c r="C167" s="60">
        <v>86672</v>
      </c>
      <c r="D167" s="61" t="s">
        <v>562</v>
      </c>
      <c r="E167" s="60">
        <v>52513</v>
      </c>
      <c r="F167" s="61" t="s">
        <v>562</v>
      </c>
      <c r="G167" s="60">
        <v>4876</v>
      </c>
    </row>
    <row r="168" spans="1:7">
      <c r="A168" s="59" t="s">
        <v>714</v>
      </c>
      <c r="B168" s="60">
        <v>190756</v>
      </c>
      <c r="C168" s="60">
        <v>148462</v>
      </c>
      <c r="D168" s="61" t="s">
        <v>562</v>
      </c>
      <c r="E168" s="60">
        <v>32303</v>
      </c>
      <c r="F168" s="60">
        <v>5139</v>
      </c>
      <c r="G168" s="60">
        <v>4852</v>
      </c>
    </row>
    <row r="169" spans="1:7">
      <c r="A169" s="59" t="s">
        <v>715</v>
      </c>
      <c r="B169" s="60">
        <v>169712</v>
      </c>
      <c r="C169" s="60">
        <v>116708</v>
      </c>
      <c r="D169" s="60">
        <v>18649</v>
      </c>
      <c r="E169" s="60">
        <v>34354</v>
      </c>
      <c r="F169" s="61" t="s">
        <v>562</v>
      </c>
      <c r="G169" s="61" t="s">
        <v>562</v>
      </c>
    </row>
    <row r="170" spans="1:7">
      <c r="A170" s="59" t="s">
        <v>716</v>
      </c>
      <c r="B170" s="60">
        <v>187775</v>
      </c>
      <c r="C170" s="60">
        <v>88795</v>
      </c>
      <c r="D170" s="61" t="s">
        <v>562</v>
      </c>
      <c r="E170" s="60">
        <v>98979</v>
      </c>
      <c r="F170" s="61" t="s">
        <v>562</v>
      </c>
      <c r="G170" s="61" t="s">
        <v>562</v>
      </c>
    </row>
    <row r="171" spans="1:7">
      <c r="A171" s="59" t="s">
        <v>717</v>
      </c>
      <c r="B171" s="60">
        <v>270039</v>
      </c>
      <c r="C171" s="60">
        <v>183882</v>
      </c>
      <c r="D171" s="61" t="s">
        <v>562</v>
      </c>
      <c r="E171" s="60">
        <v>86158</v>
      </c>
      <c r="F171" s="61" t="s">
        <v>562</v>
      </c>
      <c r="G171" s="61" t="s">
        <v>562</v>
      </c>
    </row>
    <row r="172" spans="1:7">
      <c r="A172" s="59" t="s">
        <v>718</v>
      </c>
      <c r="B172" s="60">
        <v>309485</v>
      </c>
      <c r="C172" s="60">
        <v>238476</v>
      </c>
      <c r="D172" s="61" t="s">
        <v>562</v>
      </c>
      <c r="E172" s="60">
        <v>65100</v>
      </c>
      <c r="F172" s="61" t="s">
        <v>562</v>
      </c>
      <c r="G172" s="60">
        <v>5908</v>
      </c>
    </row>
    <row r="173" spans="1:7">
      <c r="A173" s="59" t="s">
        <v>719</v>
      </c>
      <c r="B173" s="60">
        <v>281347</v>
      </c>
      <c r="C173" s="60">
        <v>272903</v>
      </c>
      <c r="D173" s="61" t="s">
        <v>562</v>
      </c>
      <c r="E173" s="60">
        <v>8444</v>
      </c>
      <c r="F173" s="61" t="s">
        <v>562</v>
      </c>
      <c r="G173" s="61" t="s">
        <v>562</v>
      </c>
    </row>
    <row r="174" spans="1:7">
      <c r="A174" s="59" t="s">
        <v>720</v>
      </c>
      <c r="B174" s="60">
        <v>362228</v>
      </c>
      <c r="C174" s="60">
        <v>177084</v>
      </c>
      <c r="D174" s="61" t="s">
        <v>562</v>
      </c>
      <c r="E174" s="60">
        <v>185144</v>
      </c>
      <c r="F174" s="61" t="s">
        <v>562</v>
      </c>
      <c r="G174" s="61" t="s">
        <v>562</v>
      </c>
    </row>
    <row r="175" spans="1:7">
      <c r="A175" s="59" t="s">
        <v>332</v>
      </c>
      <c r="B175" s="60">
        <v>38031943</v>
      </c>
      <c r="C175" s="60">
        <v>24061046</v>
      </c>
      <c r="D175" s="60">
        <v>573841</v>
      </c>
      <c r="E175" s="60">
        <v>12229440</v>
      </c>
      <c r="F175" s="60">
        <v>218692</v>
      </c>
      <c r="G175" s="60">
        <v>948925</v>
      </c>
    </row>
  </sheetData>
  <mergeCells count="2">
    <mergeCell ref="A13:G13"/>
    <mergeCell ref="B14:G1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5"/>
  <sheetViews>
    <sheetView workbookViewId="0">
      <selection activeCell="A2" sqref="A2"/>
    </sheetView>
  </sheetViews>
  <sheetFormatPr defaultRowHeight="15.75"/>
  <cols>
    <col min="1" max="1" width="23.625" style="55" customWidth="1"/>
    <col min="2" max="3" width="12.375" style="55" bestFit="1" customWidth="1"/>
    <col min="4" max="4" width="18.375" style="55" bestFit="1" customWidth="1"/>
    <col min="5" max="16384" width="9" style="55"/>
  </cols>
  <sheetData>
    <row r="1" spans="1:4">
      <c r="A1" s="53" t="s">
        <v>1022</v>
      </c>
      <c r="B1" s="54"/>
      <c r="C1" s="54"/>
      <c r="D1" s="54"/>
    </row>
    <row r="2" spans="1:4">
      <c r="A2" s="62" t="s">
        <v>1024</v>
      </c>
      <c r="B2" s="54"/>
      <c r="C2" s="54"/>
      <c r="D2" s="54"/>
    </row>
    <row r="3" spans="1:4">
      <c r="A3" s="54"/>
      <c r="B3" s="54"/>
      <c r="C3" s="54"/>
      <c r="D3" s="54"/>
    </row>
    <row r="4" spans="1:4">
      <c r="A4" s="56" t="s">
        <v>540</v>
      </c>
      <c r="B4" s="54"/>
      <c r="C4" s="54"/>
      <c r="D4" s="54"/>
    </row>
    <row r="5" spans="1:4">
      <c r="A5" s="56" t="s">
        <v>1025</v>
      </c>
      <c r="B5" s="54"/>
      <c r="C5" s="54"/>
      <c r="D5" s="54"/>
    </row>
    <row r="6" spans="1:4">
      <c r="A6" s="56" t="s">
        <v>1023</v>
      </c>
      <c r="B6" s="54"/>
      <c r="C6" s="54"/>
      <c r="D6" s="54"/>
    </row>
    <row r="7" spans="1:4">
      <c r="A7" s="56" t="s">
        <v>790</v>
      </c>
      <c r="B7" s="54"/>
      <c r="C7" s="54"/>
      <c r="D7" s="54"/>
    </row>
    <row r="8" spans="1:4">
      <c r="A8" s="56" t="s">
        <v>1026</v>
      </c>
      <c r="B8" s="54"/>
      <c r="C8" s="54"/>
      <c r="D8" s="54"/>
    </row>
    <row r="9" spans="1:4">
      <c r="A9" s="56" t="s">
        <v>1027</v>
      </c>
      <c r="B9" s="54"/>
      <c r="C9" s="54"/>
      <c r="D9" s="54"/>
    </row>
    <row r="10" spans="1:4">
      <c r="A10" s="56" t="s">
        <v>1028</v>
      </c>
      <c r="B10" s="54"/>
      <c r="C10" s="54"/>
      <c r="D10" s="54"/>
    </row>
    <row r="11" spans="1:4">
      <c r="A11" s="54"/>
      <c r="B11" s="54"/>
      <c r="C11" s="54"/>
      <c r="D11" s="54"/>
    </row>
    <row r="12" spans="1:4">
      <c r="A12" s="56" t="s">
        <v>793</v>
      </c>
      <c r="B12" s="54"/>
      <c r="C12" s="54"/>
      <c r="D12" s="54"/>
    </row>
    <row r="13" spans="1:4">
      <c r="A13" s="90" t="s">
        <v>546</v>
      </c>
      <c r="B13" s="91"/>
      <c r="C13" s="91"/>
      <c r="D13" s="91"/>
    </row>
    <row r="14" spans="1:4">
      <c r="A14" s="57"/>
      <c r="B14" s="92" t="s">
        <v>794</v>
      </c>
      <c r="C14" s="92"/>
      <c r="D14" s="92"/>
    </row>
    <row r="15" spans="1:4">
      <c r="A15" s="58" t="s">
        <v>548</v>
      </c>
      <c r="B15" s="59" t="s">
        <v>332</v>
      </c>
      <c r="C15" s="59" t="s">
        <v>795</v>
      </c>
      <c r="D15" s="59" t="s">
        <v>796</v>
      </c>
    </row>
    <row r="16" spans="1:4">
      <c r="A16" s="59" t="s">
        <v>561</v>
      </c>
      <c r="B16" s="60">
        <v>236098</v>
      </c>
      <c r="C16" s="60">
        <v>236098</v>
      </c>
      <c r="D16" s="61" t="s">
        <v>562</v>
      </c>
    </row>
    <row r="17" spans="1:4">
      <c r="A17" s="59" t="s">
        <v>563</v>
      </c>
      <c r="B17" s="60">
        <v>155395</v>
      </c>
      <c r="C17" s="60">
        <v>155395</v>
      </c>
      <c r="D17" s="61" t="s">
        <v>562</v>
      </c>
    </row>
    <row r="18" spans="1:4">
      <c r="A18" s="59" t="s">
        <v>564</v>
      </c>
      <c r="B18" s="60">
        <v>124111</v>
      </c>
      <c r="C18" s="60">
        <v>124111</v>
      </c>
      <c r="D18" s="61" t="s">
        <v>562</v>
      </c>
    </row>
    <row r="19" spans="1:4">
      <c r="A19" s="59" t="s">
        <v>565</v>
      </c>
      <c r="B19" s="60">
        <v>133268</v>
      </c>
      <c r="C19" s="60">
        <v>133268</v>
      </c>
      <c r="D19" s="61" t="s">
        <v>562</v>
      </c>
    </row>
    <row r="20" spans="1:4">
      <c r="A20" s="59" t="s">
        <v>566</v>
      </c>
      <c r="B20" s="60">
        <v>120321</v>
      </c>
      <c r="C20" s="60">
        <v>120321</v>
      </c>
      <c r="D20" s="61" t="s">
        <v>562</v>
      </c>
    </row>
    <row r="21" spans="1:4">
      <c r="A21" s="59" t="s">
        <v>567</v>
      </c>
      <c r="B21" s="60">
        <v>89377</v>
      </c>
      <c r="C21" s="60">
        <v>89377</v>
      </c>
      <c r="D21" s="61" t="s">
        <v>562</v>
      </c>
    </row>
    <row r="22" spans="1:4">
      <c r="A22" s="59" t="s">
        <v>568</v>
      </c>
      <c r="B22" s="60">
        <v>47159</v>
      </c>
      <c r="C22" s="60">
        <v>47159</v>
      </c>
      <c r="D22" s="61" t="s">
        <v>562</v>
      </c>
    </row>
    <row r="23" spans="1:4">
      <c r="A23" s="59" t="s">
        <v>569</v>
      </c>
      <c r="B23" s="60">
        <v>165739</v>
      </c>
      <c r="C23" s="60">
        <v>165739</v>
      </c>
      <c r="D23" s="61" t="s">
        <v>562</v>
      </c>
    </row>
    <row r="24" spans="1:4">
      <c r="A24" s="59" t="s">
        <v>570</v>
      </c>
      <c r="B24" s="60">
        <v>98059</v>
      </c>
      <c r="C24" s="60">
        <v>98059</v>
      </c>
      <c r="D24" s="61" t="s">
        <v>562</v>
      </c>
    </row>
    <row r="25" spans="1:4">
      <c r="A25" s="59" t="s">
        <v>571</v>
      </c>
      <c r="B25" s="60">
        <v>163917</v>
      </c>
      <c r="C25" s="60">
        <v>163917</v>
      </c>
      <c r="D25" s="61" t="s">
        <v>562</v>
      </c>
    </row>
    <row r="26" spans="1:4">
      <c r="A26" s="59" t="s">
        <v>572</v>
      </c>
      <c r="B26" s="60">
        <v>76195</v>
      </c>
      <c r="C26" s="60">
        <v>70367</v>
      </c>
      <c r="D26" s="60">
        <v>5829</v>
      </c>
    </row>
    <row r="27" spans="1:4">
      <c r="A27" s="59" t="s">
        <v>573</v>
      </c>
      <c r="B27" s="60">
        <v>81617</v>
      </c>
      <c r="C27" s="60">
        <v>81617</v>
      </c>
      <c r="D27" s="61" t="s">
        <v>562</v>
      </c>
    </row>
    <row r="28" spans="1:4">
      <c r="A28" s="59" t="s">
        <v>574</v>
      </c>
      <c r="B28" s="60">
        <v>259490</v>
      </c>
      <c r="C28" s="60">
        <v>259490</v>
      </c>
      <c r="D28" s="61" t="s">
        <v>562</v>
      </c>
    </row>
    <row r="29" spans="1:4">
      <c r="A29" s="59" t="s">
        <v>575</v>
      </c>
      <c r="B29" s="60">
        <v>179542</v>
      </c>
      <c r="C29" s="60">
        <v>179542</v>
      </c>
      <c r="D29" s="61" t="s">
        <v>562</v>
      </c>
    </row>
    <row r="30" spans="1:4">
      <c r="A30" s="59" t="s">
        <v>576</v>
      </c>
      <c r="B30" s="60">
        <v>198339</v>
      </c>
      <c r="C30" s="60">
        <v>198339</v>
      </c>
      <c r="D30" s="61" t="s">
        <v>562</v>
      </c>
    </row>
    <row r="31" spans="1:4">
      <c r="A31" s="59" t="s">
        <v>577</v>
      </c>
      <c r="B31" s="60">
        <v>294318</v>
      </c>
      <c r="C31" s="60">
        <v>294318</v>
      </c>
      <c r="D31" s="61" t="s">
        <v>562</v>
      </c>
    </row>
    <row r="32" spans="1:4">
      <c r="A32" s="59" t="s">
        <v>578</v>
      </c>
      <c r="B32" s="60">
        <v>326314</v>
      </c>
      <c r="C32" s="60">
        <v>326314</v>
      </c>
      <c r="D32" s="61" t="s">
        <v>562</v>
      </c>
    </row>
    <row r="33" spans="1:4">
      <c r="A33" s="59" t="s">
        <v>579</v>
      </c>
      <c r="B33" s="60">
        <v>77168</v>
      </c>
      <c r="C33" s="60">
        <v>77168</v>
      </c>
      <c r="D33" s="61" t="s">
        <v>562</v>
      </c>
    </row>
    <row r="34" spans="1:4">
      <c r="A34" s="59" t="s">
        <v>580</v>
      </c>
      <c r="B34" s="60">
        <v>78096</v>
      </c>
      <c r="C34" s="60">
        <v>78096</v>
      </c>
      <c r="D34" s="61" t="s">
        <v>562</v>
      </c>
    </row>
    <row r="35" spans="1:4">
      <c r="A35" s="59" t="s">
        <v>581</v>
      </c>
      <c r="B35" s="60">
        <v>283989</v>
      </c>
      <c r="C35" s="60">
        <v>267604</v>
      </c>
      <c r="D35" s="60">
        <v>16385</v>
      </c>
    </row>
    <row r="36" spans="1:4">
      <c r="A36" s="59" t="s">
        <v>582</v>
      </c>
      <c r="B36" s="60">
        <v>88364</v>
      </c>
      <c r="C36" s="60">
        <v>88364</v>
      </c>
      <c r="D36" s="61" t="s">
        <v>562</v>
      </c>
    </row>
    <row r="37" spans="1:4">
      <c r="A37" s="59" t="s">
        <v>583</v>
      </c>
      <c r="B37" s="60">
        <v>173478</v>
      </c>
      <c r="C37" s="60">
        <v>173478</v>
      </c>
      <c r="D37" s="61" t="s">
        <v>562</v>
      </c>
    </row>
    <row r="38" spans="1:4">
      <c r="A38" s="59" t="s">
        <v>584</v>
      </c>
      <c r="B38" s="60">
        <v>44429</v>
      </c>
      <c r="C38" s="60">
        <v>35843</v>
      </c>
      <c r="D38" s="60">
        <v>8585</v>
      </c>
    </row>
    <row r="39" spans="1:4">
      <c r="A39" s="59" t="s">
        <v>585</v>
      </c>
      <c r="B39" s="60">
        <v>453289</v>
      </c>
      <c r="C39" s="60">
        <v>292645</v>
      </c>
      <c r="D39" s="60">
        <v>160644</v>
      </c>
    </row>
    <row r="40" spans="1:4">
      <c r="A40" s="59" t="s">
        <v>586</v>
      </c>
      <c r="B40" s="60">
        <v>95488</v>
      </c>
      <c r="C40" s="60">
        <v>95488</v>
      </c>
      <c r="D40" s="61" t="s">
        <v>562</v>
      </c>
    </row>
    <row r="41" spans="1:4">
      <c r="A41" s="59" t="s">
        <v>587</v>
      </c>
      <c r="B41" s="60">
        <v>134580</v>
      </c>
      <c r="C41" s="60">
        <v>134580</v>
      </c>
      <c r="D41" s="61" t="s">
        <v>562</v>
      </c>
    </row>
    <row r="42" spans="1:4">
      <c r="A42" s="59" t="s">
        <v>588</v>
      </c>
      <c r="B42" s="60">
        <v>177225</v>
      </c>
      <c r="C42" s="60">
        <v>177225</v>
      </c>
      <c r="D42" s="61" t="s">
        <v>562</v>
      </c>
    </row>
    <row r="43" spans="1:4">
      <c r="A43" s="59" t="s">
        <v>589</v>
      </c>
      <c r="B43" s="60">
        <v>138083</v>
      </c>
      <c r="C43" s="60">
        <v>138083</v>
      </c>
      <c r="D43" s="61" t="s">
        <v>562</v>
      </c>
    </row>
    <row r="44" spans="1:4">
      <c r="A44" s="59" t="s">
        <v>590</v>
      </c>
      <c r="B44" s="60">
        <v>25391</v>
      </c>
      <c r="C44" s="60">
        <v>25391</v>
      </c>
      <c r="D44" s="61" t="s">
        <v>562</v>
      </c>
    </row>
    <row r="45" spans="1:4">
      <c r="A45" s="59" t="s">
        <v>591</v>
      </c>
      <c r="B45" s="60">
        <v>84875</v>
      </c>
      <c r="C45" s="60">
        <v>84875</v>
      </c>
      <c r="D45" s="61" t="s">
        <v>562</v>
      </c>
    </row>
    <row r="46" spans="1:4">
      <c r="A46" s="59" t="s">
        <v>592</v>
      </c>
      <c r="B46" s="60">
        <v>21151</v>
      </c>
      <c r="C46" s="60">
        <v>21151</v>
      </c>
      <c r="D46" s="61" t="s">
        <v>562</v>
      </c>
    </row>
    <row r="47" spans="1:4">
      <c r="A47" s="59" t="s">
        <v>593</v>
      </c>
      <c r="B47" s="60">
        <v>537530</v>
      </c>
      <c r="C47" s="60">
        <v>508431</v>
      </c>
      <c r="D47" s="60">
        <v>29099</v>
      </c>
    </row>
    <row r="48" spans="1:4">
      <c r="A48" s="59" t="s">
        <v>594</v>
      </c>
      <c r="B48" s="60">
        <v>24137</v>
      </c>
      <c r="C48" s="60">
        <v>24137</v>
      </c>
      <c r="D48" s="61" t="s">
        <v>562</v>
      </c>
    </row>
    <row r="49" spans="1:4">
      <c r="A49" s="59" t="s">
        <v>595</v>
      </c>
      <c r="B49" s="60">
        <v>200795</v>
      </c>
      <c r="C49" s="60">
        <v>200795</v>
      </c>
      <c r="D49" s="61" t="s">
        <v>562</v>
      </c>
    </row>
    <row r="50" spans="1:4">
      <c r="A50" s="59" t="s">
        <v>596</v>
      </c>
      <c r="B50" s="60">
        <v>164351</v>
      </c>
      <c r="C50" s="60">
        <v>164351</v>
      </c>
      <c r="D50" s="61" t="s">
        <v>562</v>
      </c>
    </row>
    <row r="51" spans="1:4">
      <c r="A51" s="59" t="s">
        <v>597</v>
      </c>
      <c r="B51" s="60">
        <v>100214</v>
      </c>
      <c r="C51" s="60">
        <v>100214</v>
      </c>
      <c r="D51" s="61" t="s">
        <v>562</v>
      </c>
    </row>
    <row r="52" spans="1:4">
      <c r="A52" s="59" t="s">
        <v>598</v>
      </c>
      <c r="B52" s="60">
        <v>78532</v>
      </c>
      <c r="C52" s="60">
        <v>78532</v>
      </c>
      <c r="D52" s="61" t="s">
        <v>562</v>
      </c>
    </row>
    <row r="53" spans="1:4">
      <c r="A53" s="59" t="s">
        <v>599</v>
      </c>
      <c r="B53" s="60">
        <v>183887</v>
      </c>
      <c r="C53" s="60">
        <v>183887</v>
      </c>
      <c r="D53" s="61" t="s">
        <v>562</v>
      </c>
    </row>
    <row r="54" spans="1:4">
      <c r="A54" s="59" t="s">
        <v>600</v>
      </c>
      <c r="B54" s="60">
        <v>175334</v>
      </c>
      <c r="C54" s="60">
        <v>175334</v>
      </c>
      <c r="D54" s="61" t="s">
        <v>562</v>
      </c>
    </row>
    <row r="55" spans="1:4">
      <c r="A55" s="59" t="s">
        <v>601</v>
      </c>
      <c r="B55" s="60">
        <v>81625</v>
      </c>
      <c r="C55" s="60">
        <v>81625</v>
      </c>
      <c r="D55" s="61" t="s">
        <v>562</v>
      </c>
    </row>
    <row r="56" spans="1:4">
      <c r="A56" s="59" t="s">
        <v>602</v>
      </c>
      <c r="B56" s="60">
        <v>78063</v>
      </c>
      <c r="C56" s="60">
        <v>78063</v>
      </c>
      <c r="D56" s="61" t="s">
        <v>562</v>
      </c>
    </row>
    <row r="57" spans="1:4">
      <c r="A57" s="59" t="s">
        <v>603</v>
      </c>
      <c r="B57" s="60">
        <v>107569</v>
      </c>
      <c r="C57" s="60">
        <v>105497</v>
      </c>
      <c r="D57" s="60">
        <v>2072</v>
      </c>
    </row>
    <row r="58" spans="1:4">
      <c r="A58" s="59" t="s">
        <v>604</v>
      </c>
      <c r="B58" s="60">
        <v>208625</v>
      </c>
      <c r="C58" s="60">
        <v>208625</v>
      </c>
      <c r="D58" s="61" t="s">
        <v>562</v>
      </c>
    </row>
    <row r="59" spans="1:4">
      <c r="A59" s="59" t="s">
        <v>605</v>
      </c>
      <c r="B59" s="60">
        <v>44810</v>
      </c>
      <c r="C59" s="60">
        <v>44810</v>
      </c>
      <c r="D59" s="61" t="s">
        <v>562</v>
      </c>
    </row>
    <row r="60" spans="1:4">
      <c r="A60" s="59" t="s">
        <v>606</v>
      </c>
      <c r="B60" s="60">
        <v>242845</v>
      </c>
      <c r="C60" s="60">
        <v>242845</v>
      </c>
      <c r="D60" s="61" t="s">
        <v>562</v>
      </c>
    </row>
    <row r="61" spans="1:4">
      <c r="A61" s="59" t="s">
        <v>607</v>
      </c>
      <c r="B61" s="60">
        <v>98289</v>
      </c>
      <c r="C61" s="60">
        <v>98289</v>
      </c>
      <c r="D61" s="61" t="s">
        <v>562</v>
      </c>
    </row>
    <row r="62" spans="1:4">
      <c r="A62" s="59" t="s">
        <v>608</v>
      </c>
      <c r="B62" s="60">
        <v>142725</v>
      </c>
      <c r="C62" s="60">
        <v>142725</v>
      </c>
      <c r="D62" s="61" t="s">
        <v>562</v>
      </c>
    </row>
    <row r="63" spans="1:4">
      <c r="A63" s="59" t="s">
        <v>609</v>
      </c>
      <c r="B63" s="60">
        <v>84438</v>
      </c>
      <c r="C63" s="60">
        <v>84438</v>
      </c>
      <c r="D63" s="61" t="s">
        <v>562</v>
      </c>
    </row>
    <row r="64" spans="1:4">
      <c r="A64" s="59" t="s">
        <v>610</v>
      </c>
      <c r="B64" s="60">
        <v>182357</v>
      </c>
      <c r="C64" s="60">
        <v>182357</v>
      </c>
      <c r="D64" s="61" t="s">
        <v>562</v>
      </c>
    </row>
    <row r="65" spans="1:4">
      <c r="A65" s="59" t="s">
        <v>611</v>
      </c>
      <c r="B65" s="60">
        <v>243721</v>
      </c>
      <c r="C65" s="60">
        <v>243721</v>
      </c>
      <c r="D65" s="61" t="s">
        <v>562</v>
      </c>
    </row>
    <row r="66" spans="1:4">
      <c r="A66" s="59" t="s">
        <v>612</v>
      </c>
      <c r="B66" s="60">
        <v>232727</v>
      </c>
      <c r="C66" s="60">
        <v>232727</v>
      </c>
      <c r="D66" s="61" t="s">
        <v>562</v>
      </c>
    </row>
    <row r="67" spans="1:4">
      <c r="A67" s="59" t="s">
        <v>613</v>
      </c>
      <c r="B67" s="60">
        <v>138462</v>
      </c>
      <c r="C67" s="60">
        <v>138462</v>
      </c>
      <c r="D67" s="61" t="s">
        <v>562</v>
      </c>
    </row>
    <row r="68" spans="1:4">
      <c r="A68" s="59" t="s">
        <v>614</v>
      </c>
      <c r="B68" s="60">
        <v>320815</v>
      </c>
      <c r="C68" s="60">
        <v>320815</v>
      </c>
      <c r="D68" s="61" t="s">
        <v>562</v>
      </c>
    </row>
    <row r="69" spans="1:4">
      <c r="A69" s="59" t="s">
        <v>615</v>
      </c>
      <c r="B69" s="60">
        <v>89237</v>
      </c>
      <c r="C69" s="60">
        <v>89237</v>
      </c>
      <c r="D69" s="61" t="s">
        <v>562</v>
      </c>
    </row>
    <row r="70" spans="1:4">
      <c r="A70" s="59" t="s">
        <v>616</v>
      </c>
      <c r="B70" s="60">
        <v>208918</v>
      </c>
      <c r="C70" s="60">
        <v>170410</v>
      </c>
      <c r="D70" s="60">
        <v>38508</v>
      </c>
    </row>
    <row r="71" spans="1:4">
      <c r="A71" s="59" t="s">
        <v>617</v>
      </c>
      <c r="B71" s="60">
        <v>35296</v>
      </c>
      <c r="C71" s="60">
        <v>35296</v>
      </c>
      <c r="D71" s="61" t="s">
        <v>562</v>
      </c>
    </row>
    <row r="72" spans="1:4">
      <c r="A72" s="59" t="s">
        <v>618</v>
      </c>
      <c r="B72" s="60">
        <v>201461</v>
      </c>
      <c r="C72" s="60">
        <v>201461</v>
      </c>
      <c r="D72" s="61" t="s">
        <v>562</v>
      </c>
    </row>
    <row r="73" spans="1:4">
      <c r="A73" s="59" t="s">
        <v>619</v>
      </c>
      <c r="B73" s="60">
        <v>64734</v>
      </c>
      <c r="C73" s="60">
        <v>64734</v>
      </c>
      <c r="D73" s="61" t="s">
        <v>562</v>
      </c>
    </row>
    <row r="74" spans="1:4">
      <c r="A74" s="59" t="s">
        <v>620</v>
      </c>
      <c r="B74" s="60">
        <v>74636</v>
      </c>
      <c r="C74" s="60">
        <v>74636</v>
      </c>
      <c r="D74" s="61" t="s">
        <v>562</v>
      </c>
    </row>
    <row r="75" spans="1:4">
      <c r="A75" s="59" t="s">
        <v>621</v>
      </c>
      <c r="B75" s="60">
        <v>116465</v>
      </c>
      <c r="C75" s="60">
        <v>116465</v>
      </c>
      <c r="D75" s="61" t="s">
        <v>562</v>
      </c>
    </row>
    <row r="76" spans="1:4">
      <c r="A76" s="59" t="s">
        <v>622</v>
      </c>
      <c r="B76" s="60">
        <v>245896</v>
      </c>
      <c r="C76" s="60">
        <v>235535</v>
      </c>
      <c r="D76" s="60">
        <v>10361</v>
      </c>
    </row>
    <row r="77" spans="1:4">
      <c r="A77" s="59" t="s">
        <v>623</v>
      </c>
      <c r="B77" s="60">
        <v>79983</v>
      </c>
      <c r="C77" s="60">
        <v>79983</v>
      </c>
      <c r="D77" s="61" t="s">
        <v>562</v>
      </c>
    </row>
    <row r="78" spans="1:4">
      <c r="A78" s="59" t="s">
        <v>624</v>
      </c>
      <c r="B78" s="60">
        <v>138196</v>
      </c>
      <c r="C78" s="60">
        <v>138196</v>
      </c>
      <c r="D78" s="61" t="s">
        <v>562</v>
      </c>
    </row>
    <row r="79" spans="1:4">
      <c r="A79" s="59" t="s">
        <v>625</v>
      </c>
      <c r="B79" s="60">
        <v>118776</v>
      </c>
      <c r="C79" s="60">
        <v>118776</v>
      </c>
      <c r="D79" s="61" t="s">
        <v>562</v>
      </c>
    </row>
    <row r="80" spans="1:4">
      <c r="A80" s="59" t="s">
        <v>626</v>
      </c>
      <c r="B80" s="60">
        <v>157447</v>
      </c>
      <c r="C80" s="60">
        <v>157447</v>
      </c>
      <c r="D80" s="61" t="s">
        <v>562</v>
      </c>
    </row>
    <row r="81" spans="1:4">
      <c r="A81" s="59" t="s">
        <v>627</v>
      </c>
      <c r="B81" s="60">
        <v>200870</v>
      </c>
      <c r="C81" s="60">
        <v>200870</v>
      </c>
      <c r="D81" s="61" t="s">
        <v>562</v>
      </c>
    </row>
    <row r="82" spans="1:4">
      <c r="A82" s="59" t="s">
        <v>628</v>
      </c>
      <c r="B82" s="60">
        <v>79424</v>
      </c>
      <c r="C82" s="60">
        <v>79424</v>
      </c>
      <c r="D82" s="61" t="s">
        <v>562</v>
      </c>
    </row>
    <row r="83" spans="1:4">
      <c r="A83" s="59" t="s">
        <v>629</v>
      </c>
      <c r="B83" s="60">
        <v>117150</v>
      </c>
      <c r="C83" s="60">
        <v>113006</v>
      </c>
      <c r="D83" s="60">
        <v>4144</v>
      </c>
    </row>
    <row r="84" spans="1:4">
      <c r="A84" s="59" t="s">
        <v>630</v>
      </c>
      <c r="B84" s="60">
        <v>110549</v>
      </c>
      <c r="C84" s="60">
        <v>110549</v>
      </c>
      <c r="D84" s="61" t="s">
        <v>562</v>
      </c>
    </row>
    <row r="85" spans="1:4">
      <c r="A85" s="59" t="s">
        <v>631</v>
      </c>
      <c r="B85" s="60">
        <v>273534</v>
      </c>
      <c r="C85" s="60">
        <v>273534</v>
      </c>
      <c r="D85" s="61" t="s">
        <v>562</v>
      </c>
    </row>
    <row r="86" spans="1:4">
      <c r="A86" s="59" t="s">
        <v>632</v>
      </c>
      <c r="B86" s="60">
        <v>115990</v>
      </c>
      <c r="C86" s="60">
        <v>115990</v>
      </c>
      <c r="D86" s="61" t="s">
        <v>562</v>
      </c>
    </row>
    <row r="87" spans="1:4">
      <c r="A87" s="59" t="s">
        <v>633</v>
      </c>
      <c r="B87" s="60">
        <v>235253</v>
      </c>
      <c r="C87" s="60">
        <v>235253</v>
      </c>
      <c r="D87" s="61" t="s">
        <v>562</v>
      </c>
    </row>
    <row r="88" spans="1:4">
      <c r="A88" s="59" t="s">
        <v>634</v>
      </c>
      <c r="B88" s="60">
        <v>56715</v>
      </c>
      <c r="C88" s="60">
        <v>56715</v>
      </c>
      <c r="D88" s="61" t="s">
        <v>562</v>
      </c>
    </row>
    <row r="89" spans="1:4">
      <c r="A89" s="59" t="s">
        <v>635</v>
      </c>
      <c r="B89" s="60">
        <v>112350</v>
      </c>
      <c r="C89" s="60">
        <v>112350</v>
      </c>
      <c r="D89" s="61" t="s">
        <v>562</v>
      </c>
    </row>
    <row r="90" spans="1:4">
      <c r="A90" s="59" t="s">
        <v>636</v>
      </c>
      <c r="B90" s="60">
        <v>93200</v>
      </c>
      <c r="C90" s="60">
        <v>93200</v>
      </c>
      <c r="D90" s="61" t="s">
        <v>562</v>
      </c>
    </row>
    <row r="91" spans="1:4">
      <c r="A91" s="59" t="s">
        <v>637</v>
      </c>
      <c r="B91" s="60">
        <v>122917</v>
      </c>
      <c r="C91" s="60">
        <v>122917</v>
      </c>
      <c r="D91" s="61" t="s">
        <v>562</v>
      </c>
    </row>
    <row r="92" spans="1:4">
      <c r="A92" s="59" t="s">
        <v>638</v>
      </c>
      <c r="B92" s="60">
        <v>108858</v>
      </c>
      <c r="C92" s="60">
        <v>108858</v>
      </c>
      <c r="D92" s="61" t="s">
        <v>562</v>
      </c>
    </row>
    <row r="93" spans="1:4">
      <c r="A93" s="59" t="s">
        <v>639</v>
      </c>
      <c r="B93" s="60">
        <v>110731</v>
      </c>
      <c r="C93" s="60">
        <v>110731</v>
      </c>
      <c r="D93" s="61" t="s">
        <v>562</v>
      </c>
    </row>
    <row r="94" spans="1:4">
      <c r="A94" s="59" t="s">
        <v>640</v>
      </c>
      <c r="B94" s="60">
        <v>196360</v>
      </c>
      <c r="C94" s="60">
        <v>184501</v>
      </c>
      <c r="D94" s="60">
        <v>11858</v>
      </c>
    </row>
    <row r="95" spans="1:4">
      <c r="A95" s="59" t="s">
        <v>641</v>
      </c>
      <c r="B95" s="60">
        <v>144540</v>
      </c>
      <c r="C95" s="60">
        <v>144540</v>
      </c>
      <c r="D95" s="61" t="s">
        <v>562</v>
      </c>
    </row>
    <row r="96" spans="1:4">
      <c r="A96" s="59" t="s">
        <v>642</v>
      </c>
      <c r="B96" s="60">
        <v>238904</v>
      </c>
      <c r="C96" s="60">
        <v>238904</v>
      </c>
      <c r="D96" s="61" t="s">
        <v>562</v>
      </c>
    </row>
    <row r="97" spans="1:4">
      <c r="A97" s="59" t="s">
        <v>643</v>
      </c>
      <c r="B97" s="60">
        <v>150811</v>
      </c>
      <c r="C97" s="60">
        <v>150811</v>
      </c>
      <c r="D97" s="61" t="s">
        <v>562</v>
      </c>
    </row>
    <row r="98" spans="1:4">
      <c r="A98" s="59" t="s">
        <v>644</v>
      </c>
      <c r="B98" s="60">
        <v>153978</v>
      </c>
      <c r="C98" s="60">
        <v>153978</v>
      </c>
      <c r="D98" s="61" t="s">
        <v>562</v>
      </c>
    </row>
    <row r="99" spans="1:4">
      <c r="A99" s="59" t="s">
        <v>645</v>
      </c>
      <c r="B99" s="60">
        <v>202409</v>
      </c>
      <c r="C99" s="60">
        <v>179094</v>
      </c>
      <c r="D99" s="60">
        <v>23315</v>
      </c>
    </row>
    <row r="100" spans="1:4">
      <c r="A100" s="59" t="s">
        <v>646</v>
      </c>
      <c r="B100" s="60">
        <v>98711</v>
      </c>
      <c r="C100" s="60">
        <v>98711</v>
      </c>
      <c r="D100" s="61" t="s">
        <v>562</v>
      </c>
    </row>
    <row r="101" spans="1:4">
      <c r="A101" s="59" t="s">
        <v>647</v>
      </c>
      <c r="B101" s="60">
        <v>97887</v>
      </c>
      <c r="C101" s="60">
        <v>97887</v>
      </c>
      <c r="D101" s="61" t="s">
        <v>562</v>
      </c>
    </row>
    <row r="102" spans="1:4">
      <c r="A102" s="59" t="s">
        <v>648</v>
      </c>
      <c r="B102" s="60">
        <v>364617</v>
      </c>
      <c r="C102" s="60">
        <v>364617</v>
      </c>
      <c r="D102" s="61" t="s">
        <v>562</v>
      </c>
    </row>
    <row r="103" spans="1:4">
      <c r="A103" s="59" t="s">
        <v>649</v>
      </c>
      <c r="B103" s="60">
        <v>140747</v>
      </c>
      <c r="C103" s="60">
        <v>140747</v>
      </c>
      <c r="D103" s="61" t="s">
        <v>562</v>
      </c>
    </row>
    <row r="104" spans="1:4">
      <c r="A104" s="59" t="s">
        <v>650</v>
      </c>
      <c r="B104" s="60">
        <v>224353</v>
      </c>
      <c r="C104" s="60">
        <v>224353</v>
      </c>
      <c r="D104" s="61" t="s">
        <v>562</v>
      </c>
    </row>
    <row r="105" spans="1:4">
      <c r="A105" s="59" t="s">
        <v>651</v>
      </c>
      <c r="B105" s="60">
        <v>114097</v>
      </c>
      <c r="C105" s="60">
        <v>114097</v>
      </c>
      <c r="D105" s="61" t="s">
        <v>562</v>
      </c>
    </row>
    <row r="106" spans="1:4">
      <c r="A106" s="59" t="s">
        <v>652</v>
      </c>
      <c r="B106" s="60">
        <v>234378</v>
      </c>
      <c r="C106" s="60">
        <v>234378</v>
      </c>
      <c r="D106" s="61" t="s">
        <v>562</v>
      </c>
    </row>
    <row r="107" spans="1:4">
      <c r="A107" s="59" t="s">
        <v>653</v>
      </c>
      <c r="B107" s="60">
        <v>203963</v>
      </c>
      <c r="C107" s="60">
        <v>203963</v>
      </c>
      <c r="D107" s="61" t="s">
        <v>562</v>
      </c>
    </row>
    <row r="108" spans="1:4">
      <c r="A108" s="59" t="s">
        <v>654</v>
      </c>
      <c r="B108" s="60">
        <v>147446</v>
      </c>
      <c r="C108" s="60">
        <v>137084</v>
      </c>
      <c r="D108" s="60">
        <v>10361</v>
      </c>
    </row>
    <row r="109" spans="1:4">
      <c r="A109" s="59" t="s">
        <v>655</v>
      </c>
      <c r="B109" s="60">
        <v>117548</v>
      </c>
      <c r="C109" s="60">
        <v>117548</v>
      </c>
      <c r="D109" s="61" t="s">
        <v>562</v>
      </c>
    </row>
    <row r="110" spans="1:4">
      <c r="A110" s="59" t="s">
        <v>656</v>
      </c>
      <c r="B110" s="60">
        <v>163681</v>
      </c>
      <c r="C110" s="60">
        <v>162190</v>
      </c>
      <c r="D110" s="60">
        <v>1491</v>
      </c>
    </row>
    <row r="111" spans="1:4">
      <c r="A111" s="59" t="s">
        <v>657</v>
      </c>
      <c r="B111" s="60">
        <v>148145</v>
      </c>
      <c r="C111" s="60">
        <v>148145</v>
      </c>
      <c r="D111" s="61" t="s">
        <v>562</v>
      </c>
    </row>
    <row r="112" spans="1:4">
      <c r="A112" s="59" t="s">
        <v>658</v>
      </c>
      <c r="B112" s="60">
        <v>88668</v>
      </c>
      <c r="C112" s="60">
        <v>88668</v>
      </c>
      <c r="D112" s="61" t="s">
        <v>562</v>
      </c>
    </row>
    <row r="113" spans="1:4">
      <c r="A113" s="59" t="s">
        <v>659</v>
      </c>
      <c r="B113" s="60">
        <v>175805</v>
      </c>
      <c r="C113" s="60">
        <v>175805</v>
      </c>
      <c r="D113" s="61" t="s">
        <v>562</v>
      </c>
    </row>
    <row r="114" spans="1:4">
      <c r="A114" s="59" t="s">
        <v>660</v>
      </c>
      <c r="B114" s="60">
        <v>265538</v>
      </c>
      <c r="C114" s="60">
        <v>265538</v>
      </c>
      <c r="D114" s="61" t="s">
        <v>562</v>
      </c>
    </row>
    <row r="115" spans="1:4">
      <c r="A115" s="59" t="s">
        <v>661</v>
      </c>
      <c r="B115" s="60">
        <v>77104</v>
      </c>
      <c r="C115" s="60">
        <v>77104</v>
      </c>
      <c r="D115" s="61" t="s">
        <v>562</v>
      </c>
    </row>
    <row r="116" spans="1:4">
      <c r="A116" s="59" t="s">
        <v>662</v>
      </c>
      <c r="B116" s="60">
        <v>133926</v>
      </c>
      <c r="C116" s="60">
        <v>133926</v>
      </c>
      <c r="D116" s="61" t="s">
        <v>562</v>
      </c>
    </row>
    <row r="117" spans="1:4">
      <c r="A117" s="59" t="s">
        <v>663</v>
      </c>
      <c r="B117" s="60">
        <v>182181</v>
      </c>
      <c r="C117" s="60">
        <v>182181</v>
      </c>
      <c r="D117" s="61" t="s">
        <v>562</v>
      </c>
    </row>
    <row r="118" spans="1:4">
      <c r="A118" s="59" t="s">
        <v>664</v>
      </c>
      <c r="B118" s="60">
        <v>137876</v>
      </c>
      <c r="C118" s="60">
        <v>137876</v>
      </c>
      <c r="D118" s="61" t="s">
        <v>562</v>
      </c>
    </row>
    <row r="119" spans="1:4">
      <c r="A119" s="59" t="s">
        <v>665</v>
      </c>
      <c r="B119" s="60">
        <v>160648</v>
      </c>
      <c r="C119" s="60">
        <v>160648</v>
      </c>
      <c r="D119" s="61" t="s">
        <v>562</v>
      </c>
    </row>
    <row r="120" spans="1:4">
      <c r="A120" s="59" t="s">
        <v>666</v>
      </c>
      <c r="B120" s="60">
        <v>146500</v>
      </c>
      <c r="C120" s="60">
        <v>138213</v>
      </c>
      <c r="D120" s="60">
        <v>8288</v>
      </c>
    </row>
    <row r="121" spans="1:4">
      <c r="A121" s="59" t="s">
        <v>667</v>
      </c>
      <c r="B121" s="60">
        <v>67872</v>
      </c>
      <c r="C121" s="60">
        <v>67872</v>
      </c>
      <c r="D121" s="61" t="s">
        <v>562</v>
      </c>
    </row>
    <row r="122" spans="1:4">
      <c r="A122" s="59" t="s">
        <v>668</v>
      </c>
      <c r="B122" s="60">
        <v>77425</v>
      </c>
      <c r="C122" s="60">
        <v>77425</v>
      </c>
      <c r="D122" s="61" t="s">
        <v>562</v>
      </c>
    </row>
    <row r="123" spans="1:4">
      <c r="A123" s="59" t="s">
        <v>669</v>
      </c>
      <c r="B123" s="60">
        <v>67789</v>
      </c>
      <c r="C123" s="60">
        <v>67789</v>
      </c>
      <c r="D123" s="61" t="s">
        <v>562</v>
      </c>
    </row>
    <row r="124" spans="1:4">
      <c r="A124" s="59" t="s">
        <v>670</v>
      </c>
      <c r="B124" s="60">
        <v>238645</v>
      </c>
      <c r="C124" s="60">
        <v>238645</v>
      </c>
      <c r="D124" s="61" t="s">
        <v>562</v>
      </c>
    </row>
    <row r="125" spans="1:4">
      <c r="A125" s="59" t="s">
        <v>671</v>
      </c>
      <c r="B125" s="60">
        <v>117859</v>
      </c>
      <c r="C125" s="60">
        <v>117859</v>
      </c>
      <c r="D125" s="61" t="s">
        <v>562</v>
      </c>
    </row>
    <row r="126" spans="1:4">
      <c r="A126" s="59" t="s">
        <v>672</v>
      </c>
      <c r="B126" s="60">
        <v>35755</v>
      </c>
      <c r="C126" s="60">
        <v>35755</v>
      </c>
      <c r="D126" s="61" t="s">
        <v>562</v>
      </c>
    </row>
    <row r="127" spans="1:4">
      <c r="A127" s="59" t="s">
        <v>673</v>
      </c>
      <c r="B127" s="60">
        <v>111439</v>
      </c>
      <c r="C127" s="60">
        <v>111439</v>
      </c>
      <c r="D127" s="61" t="s">
        <v>562</v>
      </c>
    </row>
    <row r="128" spans="1:4">
      <c r="A128" s="59" t="s">
        <v>674</v>
      </c>
      <c r="B128" s="60">
        <v>107480</v>
      </c>
      <c r="C128" s="60">
        <v>107480</v>
      </c>
      <c r="D128" s="61" t="s">
        <v>562</v>
      </c>
    </row>
    <row r="129" spans="1:4">
      <c r="A129" s="59" t="s">
        <v>675</v>
      </c>
      <c r="B129" s="60">
        <v>96725</v>
      </c>
      <c r="C129" s="60">
        <v>96725</v>
      </c>
      <c r="D129" s="61" t="s">
        <v>562</v>
      </c>
    </row>
    <row r="130" spans="1:4">
      <c r="A130" s="59" t="s">
        <v>676</v>
      </c>
      <c r="B130" s="60">
        <v>127955</v>
      </c>
      <c r="C130" s="60">
        <v>127955</v>
      </c>
      <c r="D130" s="61" t="s">
        <v>562</v>
      </c>
    </row>
    <row r="131" spans="1:4">
      <c r="A131" s="59" t="s">
        <v>677</v>
      </c>
      <c r="B131" s="60">
        <v>81295</v>
      </c>
      <c r="C131" s="60">
        <v>81295</v>
      </c>
      <c r="D131" s="61" t="s">
        <v>562</v>
      </c>
    </row>
    <row r="132" spans="1:4">
      <c r="A132" s="59" t="s">
        <v>678</v>
      </c>
      <c r="B132" s="60">
        <v>149900</v>
      </c>
      <c r="C132" s="60">
        <v>149900</v>
      </c>
      <c r="D132" s="61" t="s">
        <v>562</v>
      </c>
    </row>
    <row r="133" spans="1:4">
      <c r="A133" s="59" t="s">
        <v>679</v>
      </c>
      <c r="B133" s="60">
        <v>91711</v>
      </c>
      <c r="C133" s="60">
        <v>91711</v>
      </c>
      <c r="D133" s="61" t="s">
        <v>562</v>
      </c>
    </row>
    <row r="134" spans="1:4">
      <c r="A134" s="59" t="s">
        <v>680</v>
      </c>
      <c r="B134" s="60">
        <v>210125</v>
      </c>
      <c r="C134" s="60">
        <v>194109</v>
      </c>
      <c r="D134" s="60">
        <v>16016</v>
      </c>
    </row>
    <row r="135" spans="1:4">
      <c r="A135" s="59" t="s">
        <v>681</v>
      </c>
      <c r="B135" s="60">
        <v>189799</v>
      </c>
      <c r="C135" s="60">
        <v>189799</v>
      </c>
      <c r="D135" s="61" t="s">
        <v>562</v>
      </c>
    </row>
    <row r="136" spans="1:4">
      <c r="A136" s="59" t="s">
        <v>682</v>
      </c>
      <c r="B136" s="60">
        <v>131789</v>
      </c>
      <c r="C136" s="60">
        <v>131789</v>
      </c>
      <c r="D136" s="61" t="s">
        <v>562</v>
      </c>
    </row>
    <row r="137" spans="1:4">
      <c r="A137" s="59" t="s">
        <v>683</v>
      </c>
      <c r="B137" s="60">
        <v>25209</v>
      </c>
      <c r="C137" s="60">
        <v>25209</v>
      </c>
      <c r="D137" s="61" t="s">
        <v>562</v>
      </c>
    </row>
    <row r="138" spans="1:4">
      <c r="A138" s="59" t="s">
        <v>684</v>
      </c>
      <c r="B138" s="60">
        <v>113130</v>
      </c>
      <c r="C138" s="60">
        <v>113130</v>
      </c>
      <c r="D138" s="61" t="s">
        <v>562</v>
      </c>
    </row>
    <row r="139" spans="1:4">
      <c r="A139" s="59" t="s">
        <v>685</v>
      </c>
      <c r="B139" s="60">
        <v>333427</v>
      </c>
      <c r="C139" s="60">
        <v>333427</v>
      </c>
      <c r="D139" s="61" t="s">
        <v>562</v>
      </c>
    </row>
    <row r="140" spans="1:4">
      <c r="A140" s="59" t="s">
        <v>686</v>
      </c>
      <c r="B140" s="60">
        <v>47985</v>
      </c>
      <c r="C140" s="60">
        <v>47985</v>
      </c>
      <c r="D140" s="61" t="s">
        <v>562</v>
      </c>
    </row>
    <row r="141" spans="1:4">
      <c r="A141" s="59" t="s">
        <v>687</v>
      </c>
      <c r="B141" s="60">
        <v>85312</v>
      </c>
      <c r="C141" s="60">
        <v>85312</v>
      </c>
      <c r="D141" s="61" t="s">
        <v>562</v>
      </c>
    </row>
    <row r="142" spans="1:4">
      <c r="A142" s="59" t="s">
        <v>688</v>
      </c>
      <c r="B142" s="60">
        <v>87449</v>
      </c>
      <c r="C142" s="60">
        <v>87449</v>
      </c>
      <c r="D142" s="61" t="s">
        <v>562</v>
      </c>
    </row>
    <row r="143" spans="1:4">
      <c r="A143" s="59" t="s">
        <v>689</v>
      </c>
      <c r="B143" s="60">
        <v>233593</v>
      </c>
      <c r="C143" s="60">
        <v>233593</v>
      </c>
      <c r="D143" s="61" t="s">
        <v>562</v>
      </c>
    </row>
    <row r="144" spans="1:4">
      <c r="A144" s="59" t="s">
        <v>690</v>
      </c>
      <c r="B144" s="60">
        <v>191489</v>
      </c>
      <c r="C144" s="60">
        <v>191489</v>
      </c>
      <c r="D144" s="61" t="s">
        <v>562</v>
      </c>
    </row>
    <row r="145" spans="1:4">
      <c r="A145" s="59" t="s">
        <v>691</v>
      </c>
      <c r="B145" s="60">
        <v>209713</v>
      </c>
      <c r="C145" s="60">
        <v>209713</v>
      </c>
      <c r="D145" s="61" t="s">
        <v>562</v>
      </c>
    </row>
    <row r="146" spans="1:4">
      <c r="A146" s="59" t="s">
        <v>692</v>
      </c>
      <c r="B146" s="60">
        <v>122066</v>
      </c>
      <c r="C146" s="60">
        <v>122066</v>
      </c>
      <c r="D146" s="61" t="s">
        <v>562</v>
      </c>
    </row>
    <row r="147" spans="1:4">
      <c r="A147" s="59" t="s">
        <v>693</v>
      </c>
      <c r="B147" s="60">
        <v>184843</v>
      </c>
      <c r="C147" s="60">
        <v>184843</v>
      </c>
      <c r="D147" s="61" t="s">
        <v>562</v>
      </c>
    </row>
    <row r="148" spans="1:4">
      <c r="A148" s="59" t="s">
        <v>694</v>
      </c>
      <c r="B148" s="60">
        <v>240420</v>
      </c>
      <c r="C148" s="60">
        <v>240420</v>
      </c>
      <c r="D148" s="61" t="s">
        <v>562</v>
      </c>
    </row>
    <row r="149" spans="1:4">
      <c r="A149" s="59" t="s">
        <v>695</v>
      </c>
      <c r="B149" s="60">
        <v>248219</v>
      </c>
      <c r="C149" s="60">
        <v>248219</v>
      </c>
      <c r="D149" s="61" t="s">
        <v>562</v>
      </c>
    </row>
    <row r="150" spans="1:4">
      <c r="A150" s="59" t="s">
        <v>696</v>
      </c>
      <c r="B150" s="60">
        <v>155872</v>
      </c>
      <c r="C150" s="60">
        <v>155872</v>
      </c>
      <c r="D150" s="61" t="s">
        <v>562</v>
      </c>
    </row>
    <row r="151" spans="1:4">
      <c r="A151" s="59" t="s">
        <v>697</v>
      </c>
      <c r="B151" s="60">
        <v>204887</v>
      </c>
      <c r="C151" s="60">
        <v>204887</v>
      </c>
      <c r="D151" s="61" t="s">
        <v>562</v>
      </c>
    </row>
    <row r="152" spans="1:4">
      <c r="A152" s="59" t="s">
        <v>698</v>
      </c>
      <c r="B152" s="60">
        <v>84692</v>
      </c>
      <c r="C152" s="60">
        <v>84692</v>
      </c>
      <c r="D152" s="61" t="s">
        <v>562</v>
      </c>
    </row>
    <row r="153" spans="1:4">
      <c r="A153" s="59" t="s">
        <v>699</v>
      </c>
      <c r="B153" s="60">
        <v>158138</v>
      </c>
      <c r="C153" s="60">
        <v>158138</v>
      </c>
      <c r="D153" s="61" t="s">
        <v>562</v>
      </c>
    </row>
    <row r="154" spans="1:4">
      <c r="A154" s="59" t="s">
        <v>700</v>
      </c>
      <c r="B154" s="60">
        <v>86306</v>
      </c>
      <c r="C154" s="60">
        <v>66103</v>
      </c>
      <c r="D154" s="60">
        <v>20203</v>
      </c>
    </row>
    <row r="155" spans="1:4">
      <c r="A155" s="59" t="s">
        <v>701</v>
      </c>
      <c r="B155" s="60">
        <v>112843</v>
      </c>
      <c r="C155" s="60">
        <v>112843</v>
      </c>
      <c r="D155" s="61" t="s">
        <v>562</v>
      </c>
    </row>
    <row r="156" spans="1:4">
      <c r="A156" s="59" t="s">
        <v>702</v>
      </c>
      <c r="B156" s="60">
        <v>201962</v>
      </c>
      <c r="C156" s="60">
        <v>201962</v>
      </c>
      <c r="D156" s="61" t="s">
        <v>562</v>
      </c>
    </row>
    <row r="157" spans="1:4">
      <c r="A157" s="59" t="s">
        <v>703</v>
      </c>
      <c r="B157" s="60">
        <v>74089</v>
      </c>
      <c r="C157" s="60">
        <v>74089</v>
      </c>
      <c r="D157" s="61" t="s">
        <v>562</v>
      </c>
    </row>
    <row r="158" spans="1:4">
      <c r="A158" s="59" t="s">
        <v>704</v>
      </c>
      <c r="B158" s="60">
        <v>203359</v>
      </c>
      <c r="C158" s="60">
        <v>198806</v>
      </c>
      <c r="D158" s="60">
        <v>4553</v>
      </c>
    </row>
    <row r="159" spans="1:4">
      <c r="A159" s="59" t="s">
        <v>705</v>
      </c>
      <c r="B159" s="60">
        <v>149222</v>
      </c>
      <c r="C159" s="60">
        <v>116586</v>
      </c>
      <c r="D159" s="60">
        <v>32636</v>
      </c>
    </row>
    <row r="160" spans="1:4">
      <c r="A160" s="59" t="s">
        <v>706</v>
      </c>
      <c r="B160" s="60">
        <v>151425</v>
      </c>
      <c r="C160" s="60">
        <v>151425</v>
      </c>
      <c r="D160" s="61" t="s">
        <v>562</v>
      </c>
    </row>
    <row r="161" spans="1:4">
      <c r="A161" s="59" t="s">
        <v>707</v>
      </c>
      <c r="B161" s="60">
        <v>166011</v>
      </c>
      <c r="C161" s="60">
        <v>166011</v>
      </c>
      <c r="D161" s="61" t="s">
        <v>562</v>
      </c>
    </row>
    <row r="162" spans="1:4">
      <c r="A162" s="59" t="s">
        <v>708</v>
      </c>
      <c r="B162" s="60">
        <v>133455</v>
      </c>
      <c r="C162" s="60">
        <v>133455</v>
      </c>
      <c r="D162" s="61" t="s">
        <v>562</v>
      </c>
    </row>
    <row r="163" spans="1:4">
      <c r="A163" s="59" t="s">
        <v>709</v>
      </c>
      <c r="B163" s="60">
        <v>494121</v>
      </c>
      <c r="C163" s="60">
        <v>343276</v>
      </c>
      <c r="D163" s="60">
        <v>150844</v>
      </c>
    </row>
    <row r="164" spans="1:4">
      <c r="A164" s="59" t="s">
        <v>710</v>
      </c>
      <c r="B164" s="60">
        <v>164377</v>
      </c>
      <c r="C164" s="60">
        <v>164377</v>
      </c>
      <c r="D164" s="61" t="s">
        <v>562</v>
      </c>
    </row>
    <row r="165" spans="1:4">
      <c r="A165" s="59" t="s">
        <v>711</v>
      </c>
      <c r="B165" s="60">
        <v>309470</v>
      </c>
      <c r="C165" s="60">
        <v>309470</v>
      </c>
      <c r="D165" s="61" t="s">
        <v>562</v>
      </c>
    </row>
    <row r="166" spans="1:4">
      <c r="A166" s="59" t="s">
        <v>712</v>
      </c>
      <c r="B166" s="60">
        <v>350480</v>
      </c>
      <c r="C166" s="60">
        <v>350480</v>
      </c>
      <c r="D166" s="61" t="s">
        <v>562</v>
      </c>
    </row>
    <row r="167" spans="1:4">
      <c r="A167" s="59" t="s">
        <v>713</v>
      </c>
      <c r="B167" s="60">
        <v>86672</v>
      </c>
      <c r="C167" s="60">
        <v>86672</v>
      </c>
      <c r="D167" s="61" t="s">
        <v>562</v>
      </c>
    </row>
    <row r="168" spans="1:4">
      <c r="A168" s="59" t="s">
        <v>714</v>
      </c>
      <c r="B168" s="60">
        <v>148462</v>
      </c>
      <c r="C168" s="60">
        <v>148462</v>
      </c>
      <c r="D168" s="61" t="s">
        <v>562</v>
      </c>
    </row>
    <row r="169" spans="1:4">
      <c r="A169" s="59" t="s">
        <v>715</v>
      </c>
      <c r="B169" s="60">
        <v>135357</v>
      </c>
      <c r="C169" s="60">
        <v>116708</v>
      </c>
      <c r="D169" s="60">
        <v>18649</v>
      </c>
    </row>
    <row r="170" spans="1:4">
      <c r="A170" s="59" t="s">
        <v>716</v>
      </c>
      <c r="B170" s="60">
        <v>88795</v>
      </c>
      <c r="C170" s="60">
        <v>88795</v>
      </c>
      <c r="D170" s="61" t="s">
        <v>562</v>
      </c>
    </row>
    <row r="171" spans="1:4">
      <c r="A171" s="59" t="s">
        <v>717</v>
      </c>
      <c r="B171" s="60">
        <v>183882</v>
      </c>
      <c r="C171" s="60">
        <v>183882</v>
      </c>
      <c r="D171" s="61" t="s">
        <v>562</v>
      </c>
    </row>
    <row r="172" spans="1:4">
      <c r="A172" s="59" t="s">
        <v>718</v>
      </c>
      <c r="B172" s="60">
        <v>238476</v>
      </c>
      <c r="C172" s="60">
        <v>238476</v>
      </c>
      <c r="D172" s="61" t="s">
        <v>562</v>
      </c>
    </row>
    <row r="173" spans="1:4">
      <c r="A173" s="59" t="s">
        <v>719</v>
      </c>
      <c r="B173" s="60">
        <v>272903</v>
      </c>
      <c r="C173" s="60">
        <v>272903</v>
      </c>
      <c r="D173" s="61" t="s">
        <v>562</v>
      </c>
    </row>
    <row r="174" spans="1:4">
      <c r="A174" s="59" t="s">
        <v>720</v>
      </c>
      <c r="B174" s="60">
        <v>177084</v>
      </c>
      <c r="C174" s="60">
        <v>177084</v>
      </c>
      <c r="D174" s="61" t="s">
        <v>562</v>
      </c>
    </row>
    <row r="175" spans="1:4">
      <c r="A175" s="59" t="s">
        <v>332</v>
      </c>
      <c r="B175" s="60">
        <v>24634886</v>
      </c>
      <c r="C175" s="60">
        <v>24061046</v>
      </c>
      <c r="D175" s="60">
        <v>573841</v>
      </c>
    </row>
  </sheetData>
  <mergeCells count="2">
    <mergeCell ref="A13:D13"/>
    <mergeCell ref="B14:D1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5"/>
  <sheetViews>
    <sheetView workbookViewId="0">
      <selection activeCell="A2" sqref="A2"/>
    </sheetView>
  </sheetViews>
  <sheetFormatPr defaultRowHeight="15.75"/>
  <cols>
    <col min="1" max="1" width="24.125" style="55" customWidth="1"/>
    <col min="2" max="3" width="12.375" style="55" bestFit="1" customWidth="1"/>
    <col min="4" max="16384" width="9" style="55"/>
  </cols>
  <sheetData>
    <row r="1" spans="1:3">
      <c r="A1" s="53" t="s">
        <v>1022</v>
      </c>
      <c r="B1" s="54"/>
      <c r="C1" s="54"/>
    </row>
    <row r="2" spans="1:3">
      <c r="A2" s="64" t="s">
        <v>1024</v>
      </c>
      <c r="B2" s="54"/>
      <c r="C2" s="54"/>
    </row>
    <row r="3" spans="1:3">
      <c r="A3" s="54"/>
      <c r="B3" s="54"/>
      <c r="C3" s="54"/>
    </row>
    <row r="4" spans="1:3">
      <c r="A4" s="56" t="s">
        <v>800</v>
      </c>
      <c r="B4" s="54"/>
      <c r="C4" s="54"/>
    </row>
    <row r="5" spans="1:3">
      <c r="A5" s="56" t="s">
        <v>1025</v>
      </c>
      <c r="B5" s="54"/>
      <c r="C5" s="54"/>
    </row>
    <row r="6" spans="1:3">
      <c r="A6" s="56" t="s">
        <v>1023</v>
      </c>
      <c r="B6" s="54"/>
      <c r="C6" s="54"/>
    </row>
    <row r="7" spans="1:3">
      <c r="A7" s="56" t="s">
        <v>790</v>
      </c>
      <c r="B7" s="54"/>
      <c r="C7" s="54"/>
    </row>
    <row r="8" spans="1:3">
      <c r="A8" s="56" t="s">
        <v>1026</v>
      </c>
      <c r="B8" s="54"/>
      <c r="C8" s="54"/>
    </row>
    <row r="9" spans="1:3">
      <c r="A9" s="56" t="s">
        <v>1027</v>
      </c>
      <c r="B9" s="54"/>
      <c r="C9" s="54"/>
    </row>
    <row r="10" spans="1:3">
      <c r="A10" s="56" t="s">
        <v>1028</v>
      </c>
      <c r="B10" s="54"/>
      <c r="C10" s="54"/>
    </row>
    <row r="11" spans="1:3">
      <c r="A11" s="54"/>
      <c r="B11" s="54"/>
      <c r="C11" s="54"/>
    </row>
    <row r="12" spans="1:3">
      <c r="A12" s="56" t="s">
        <v>793</v>
      </c>
      <c r="B12" s="54"/>
      <c r="C12" s="54"/>
    </row>
    <row r="13" spans="1:3">
      <c r="A13" s="90" t="s">
        <v>546</v>
      </c>
      <c r="B13" s="91"/>
      <c r="C13" s="91"/>
    </row>
    <row r="14" spans="1:3" ht="37.5" customHeight="1">
      <c r="A14" s="57"/>
      <c r="B14" s="92" t="s">
        <v>794</v>
      </c>
      <c r="C14" s="92"/>
    </row>
    <row r="15" spans="1:3">
      <c r="A15" s="58" t="s">
        <v>548</v>
      </c>
      <c r="B15" s="59" t="s">
        <v>332</v>
      </c>
      <c r="C15" s="59" t="s">
        <v>795</v>
      </c>
    </row>
    <row r="16" spans="1:3">
      <c r="A16" s="59" t="s">
        <v>561</v>
      </c>
      <c r="B16" s="60">
        <v>236098</v>
      </c>
      <c r="C16" s="60">
        <v>236098</v>
      </c>
    </row>
    <row r="17" spans="1:3">
      <c r="A17" s="59" t="s">
        <v>563</v>
      </c>
      <c r="B17" s="60">
        <v>155395</v>
      </c>
      <c r="C17" s="60">
        <v>155395</v>
      </c>
    </row>
    <row r="18" spans="1:3">
      <c r="A18" s="59" t="s">
        <v>564</v>
      </c>
      <c r="B18" s="60">
        <v>124111</v>
      </c>
      <c r="C18" s="60">
        <v>124111</v>
      </c>
    </row>
    <row r="19" spans="1:3">
      <c r="A19" s="59" t="s">
        <v>565</v>
      </c>
      <c r="B19" s="60">
        <v>133268</v>
      </c>
      <c r="C19" s="60">
        <v>133268</v>
      </c>
    </row>
    <row r="20" spans="1:3">
      <c r="A20" s="59" t="s">
        <v>566</v>
      </c>
      <c r="B20" s="60">
        <v>120321</v>
      </c>
      <c r="C20" s="60">
        <v>120321</v>
      </c>
    </row>
    <row r="21" spans="1:3">
      <c r="A21" s="59" t="s">
        <v>567</v>
      </c>
      <c r="B21" s="60">
        <v>89377</v>
      </c>
      <c r="C21" s="60">
        <v>89377</v>
      </c>
    </row>
    <row r="22" spans="1:3">
      <c r="A22" s="59" t="s">
        <v>568</v>
      </c>
      <c r="B22" s="60">
        <v>47159</v>
      </c>
      <c r="C22" s="60">
        <v>47159</v>
      </c>
    </row>
    <row r="23" spans="1:3">
      <c r="A23" s="59" t="s">
        <v>569</v>
      </c>
      <c r="B23" s="60">
        <v>165739</v>
      </c>
      <c r="C23" s="60">
        <v>165739</v>
      </c>
    </row>
    <row r="24" spans="1:3">
      <c r="A24" s="59" t="s">
        <v>570</v>
      </c>
      <c r="B24" s="60">
        <v>98059</v>
      </c>
      <c r="C24" s="60">
        <v>98059</v>
      </c>
    </row>
    <row r="25" spans="1:3">
      <c r="A25" s="59" t="s">
        <v>571</v>
      </c>
      <c r="B25" s="60">
        <v>163917</v>
      </c>
      <c r="C25" s="60">
        <v>163917</v>
      </c>
    </row>
    <row r="26" spans="1:3">
      <c r="A26" s="59" t="s">
        <v>572</v>
      </c>
      <c r="B26" s="60">
        <v>70367</v>
      </c>
      <c r="C26" s="60">
        <v>70367</v>
      </c>
    </row>
    <row r="27" spans="1:3">
      <c r="A27" s="59" t="s">
        <v>573</v>
      </c>
      <c r="B27" s="60">
        <v>81617</v>
      </c>
      <c r="C27" s="60">
        <v>81617</v>
      </c>
    </row>
    <row r="28" spans="1:3">
      <c r="A28" s="59" t="s">
        <v>574</v>
      </c>
      <c r="B28" s="60">
        <v>259490</v>
      </c>
      <c r="C28" s="60">
        <v>259490</v>
      </c>
    </row>
    <row r="29" spans="1:3">
      <c r="A29" s="59" t="s">
        <v>575</v>
      </c>
      <c r="B29" s="60">
        <v>179542</v>
      </c>
      <c r="C29" s="60">
        <v>179542</v>
      </c>
    </row>
    <row r="30" spans="1:3">
      <c r="A30" s="59" t="s">
        <v>576</v>
      </c>
      <c r="B30" s="60">
        <v>198339</v>
      </c>
      <c r="C30" s="60">
        <v>198339</v>
      </c>
    </row>
    <row r="31" spans="1:3">
      <c r="A31" s="59" t="s">
        <v>577</v>
      </c>
      <c r="B31" s="60">
        <v>294318</v>
      </c>
      <c r="C31" s="60">
        <v>294318</v>
      </c>
    </row>
    <row r="32" spans="1:3">
      <c r="A32" s="59" t="s">
        <v>578</v>
      </c>
      <c r="B32" s="60">
        <v>326314</v>
      </c>
      <c r="C32" s="60">
        <v>326314</v>
      </c>
    </row>
    <row r="33" spans="1:3">
      <c r="A33" s="59" t="s">
        <v>579</v>
      </c>
      <c r="B33" s="60">
        <v>77168</v>
      </c>
      <c r="C33" s="60">
        <v>77168</v>
      </c>
    </row>
    <row r="34" spans="1:3">
      <c r="A34" s="59" t="s">
        <v>580</v>
      </c>
      <c r="B34" s="60">
        <v>78096</v>
      </c>
      <c r="C34" s="60">
        <v>78096</v>
      </c>
    </row>
    <row r="35" spans="1:3">
      <c r="A35" s="59" t="s">
        <v>581</v>
      </c>
      <c r="B35" s="60">
        <v>267604</v>
      </c>
      <c r="C35" s="60">
        <v>267604</v>
      </c>
    </row>
    <row r="36" spans="1:3">
      <c r="A36" s="59" t="s">
        <v>582</v>
      </c>
      <c r="B36" s="60">
        <v>88364</v>
      </c>
      <c r="C36" s="60">
        <v>88364</v>
      </c>
    </row>
    <row r="37" spans="1:3">
      <c r="A37" s="59" t="s">
        <v>583</v>
      </c>
      <c r="B37" s="60">
        <v>173478</v>
      </c>
      <c r="C37" s="60">
        <v>173478</v>
      </c>
    </row>
    <row r="38" spans="1:3">
      <c r="A38" s="59" t="s">
        <v>584</v>
      </c>
      <c r="B38" s="60">
        <v>35843</v>
      </c>
      <c r="C38" s="60">
        <v>35843</v>
      </c>
    </row>
    <row r="39" spans="1:3">
      <c r="A39" s="59" t="s">
        <v>585</v>
      </c>
      <c r="B39" s="60">
        <v>292645</v>
      </c>
      <c r="C39" s="60">
        <v>292645</v>
      </c>
    </row>
    <row r="40" spans="1:3">
      <c r="A40" s="59" t="s">
        <v>586</v>
      </c>
      <c r="B40" s="60">
        <v>95488</v>
      </c>
      <c r="C40" s="60">
        <v>95488</v>
      </c>
    </row>
    <row r="41" spans="1:3">
      <c r="A41" s="59" t="s">
        <v>587</v>
      </c>
      <c r="B41" s="60">
        <v>134580</v>
      </c>
      <c r="C41" s="60">
        <v>134580</v>
      </c>
    </row>
    <row r="42" spans="1:3">
      <c r="A42" s="59" t="s">
        <v>588</v>
      </c>
      <c r="B42" s="60">
        <v>177225</v>
      </c>
      <c r="C42" s="60">
        <v>177225</v>
      </c>
    </row>
    <row r="43" spans="1:3">
      <c r="A43" s="59" t="s">
        <v>589</v>
      </c>
      <c r="B43" s="60">
        <v>138083</v>
      </c>
      <c r="C43" s="60">
        <v>138083</v>
      </c>
    </row>
    <row r="44" spans="1:3">
      <c r="A44" s="59" t="s">
        <v>590</v>
      </c>
      <c r="B44" s="60">
        <v>25391</v>
      </c>
      <c r="C44" s="60">
        <v>25391</v>
      </c>
    </row>
    <row r="45" spans="1:3">
      <c r="A45" s="59" t="s">
        <v>591</v>
      </c>
      <c r="B45" s="60">
        <v>84875</v>
      </c>
      <c r="C45" s="60">
        <v>84875</v>
      </c>
    </row>
    <row r="46" spans="1:3">
      <c r="A46" s="59" t="s">
        <v>592</v>
      </c>
      <c r="B46" s="60">
        <v>21151</v>
      </c>
      <c r="C46" s="60">
        <v>21151</v>
      </c>
    </row>
    <row r="47" spans="1:3">
      <c r="A47" s="59" t="s">
        <v>593</v>
      </c>
      <c r="B47" s="60">
        <v>508431</v>
      </c>
      <c r="C47" s="60">
        <v>508431</v>
      </c>
    </row>
    <row r="48" spans="1:3">
      <c r="A48" s="59" t="s">
        <v>594</v>
      </c>
      <c r="B48" s="60">
        <v>24137</v>
      </c>
      <c r="C48" s="60">
        <v>24137</v>
      </c>
    </row>
    <row r="49" spans="1:3">
      <c r="A49" s="59" t="s">
        <v>595</v>
      </c>
      <c r="B49" s="60">
        <v>200795</v>
      </c>
      <c r="C49" s="60">
        <v>200795</v>
      </c>
    </row>
    <row r="50" spans="1:3">
      <c r="A50" s="59" t="s">
        <v>596</v>
      </c>
      <c r="B50" s="60">
        <v>164351</v>
      </c>
      <c r="C50" s="60">
        <v>164351</v>
      </c>
    </row>
    <row r="51" spans="1:3">
      <c r="A51" s="59" t="s">
        <v>597</v>
      </c>
      <c r="B51" s="60">
        <v>100214</v>
      </c>
      <c r="C51" s="60">
        <v>100214</v>
      </c>
    </row>
    <row r="52" spans="1:3">
      <c r="A52" s="59" t="s">
        <v>598</v>
      </c>
      <c r="B52" s="60">
        <v>78532</v>
      </c>
      <c r="C52" s="60">
        <v>78532</v>
      </c>
    </row>
    <row r="53" spans="1:3">
      <c r="A53" s="59" t="s">
        <v>599</v>
      </c>
      <c r="B53" s="60">
        <v>183887</v>
      </c>
      <c r="C53" s="60">
        <v>183887</v>
      </c>
    </row>
    <row r="54" spans="1:3">
      <c r="A54" s="59" t="s">
        <v>600</v>
      </c>
      <c r="B54" s="60">
        <v>175334</v>
      </c>
      <c r="C54" s="60">
        <v>175334</v>
      </c>
    </row>
    <row r="55" spans="1:3">
      <c r="A55" s="59" t="s">
        <v>601</v>
      </c>
      <c r="B55" s="60">
        <v>81625</v>
      </c>
      <c r="C55" s="60">
        <v>81625</v>
      </c>
    </row>
    <row r="56" spans="1:3">
      <c r="A56" s="59" t="s">
        <v>602</v>
      </c>
      <c r="B56" s="60">
        <v>78063</v>
      </c>
      <c r="C56" s="60">
        <v>78063</v>
      </c>
    </row>
    <row r="57" spans="1:3">
      <c r="A57" s="59" t="s">
        <v>603</v>
      </c>
      <c r="B57" s="60">
        <v>105497</v>
      </c>
      <c r="C57" s="60">
        <v>105497</v>
      </c>
    </row>
    <row r="58" spans="1:3">
      <c r="A58" s="59" t="s">
        <v>604</v>
      </c>
      <c r="B58" s="60">
        <v>208625</v>
      </c>
      <c r="C58" s="60">
        <v>208625</v>
      </c>
    </row>
    <row r="59" spans="1:3">
      <c r="A59" s="59" t="s">
        <v>605</v>
      </c>
      <c r="B59" s="60">
        <v>44810</v>
      </c>
      <c r="C59" s="60">
        <v>44810</v>
      </c>
    </row>
    <row r="60" spans="1:3">
      <c r="A60" s="59" t="s">
        <v>606</v>
      </c>
      <c r="B60" s="60">
        <v>242845</v>
      </c>
      <c r="C60" s="60">
        <v>242845</v>
      </c>
    </row>
    <row r="61" spans="1:3">
      <c r="A61" s="59" t="s">
        <v>607</v>
      </c>
      <c r="B61" s="60">
        <v>98289</v>
      </c>
      <c r="C61" s="60">
        <v>98289</v>
      </c>
    </row>
    <row r="62" spans="1:3">
      <c r="A62" s="59" t="s">
        <v>608</v>
      </c>
      <c r="B62" s="60">
        <v>142725</v>
      </c>
      <c r="C62" s="60">
        <v>142725</v>
      </c>
    </row>
    <row r="63" spans="1:3">
      <c r="A63" s="59" t="s">
        <v>609</v>
      </c>
      <c r="B63" s="60">
        <v>84438</v>
      </c>
      <c r="C63" s="60">
        <v>84438</v>
      </c>
    </row>
    <row r="64" spans="1:3">
      <c r="A64" s="59" t="s">
        <v>610</v>
      </c>
      <c r="B64" s="60">
        <v>182357</v>
      </c>
      <c r="C64" s="60">
        <v>182357</v>
      </c>
    </row>
    <row r="65" spans="1:3">
      <c r="A65" s="59" t="s">
        <v>611</v>
      </c>
      <c r="B65" s="60">
        <v>243721</v>
      </c>
      <c r="C65" s="60">
        <v>243721</v>
      </c>
    </row>
    <row r="66" spans="1:3">
      <c r="A66" s="59" t="s">
        <v>612</v>
      </c>
      <c r="B66" s="60">
        <v>232727</v>
      </c>
      <c r="C66" s="60">
        <v>232727</v>
      </c>
    </row>
    <row r="67" spans="1:3">
      <c r="A67" s="59" t="s">
        <v>613</v>
      </c>
      <c r="B67" s="60">
        <v>138462</v>
      </c>
      <c r="C67" s="60">
        <v>138462</v>
      </c>
    </row>
    <row r="68" spans="1:3">
      <c r="A68" s="59" t="s">
        <v>614</v>
      </c>
      <c r="B68" s="60">
        <v>320815</v>
      </c>
      <c r="C68" s="60">
        <v>320815</v>
      </c>
    </row>
    <row r="69" spans="1:3">
      <c r="A69" s="59" t="s">
        <v>615</v>
      </c>
      <c r="B69" s="60">
        <v>89237</v>
      </c>
      <c r="C69" s="60">
        <v>89237</v>
      </c>
    </row>
    <row r="70" spans="1:3">
      <c r="A70" s="59" t="s">
        <v>616</v>
      </c>
      <c r="B70" s="60">
        <v>170410</v>
      </c>
      <c r="C70" s="60">
        <v>170410</v>
      </c>
    </row>
    <row r="71" spans="1:3">
      <c r="A71" s="59" t="s">
        <v>617</v>
      </c>
      <c r="B71" s="60">
        <v>35296</v>
      </c>
      <c r="C71" s="60">
        <v>35296</v>
      </c>
    </row>
    <row r="72" spans="1:3">
      <c r="A72" s="59" t="s">
        <v>618</v>
      </c>
      <c r="B72" s="60">
        <v>201461</v>
      </c>
      <c r="C72" s="60">
        <v>201461</v>
      </c>
    </row>
    <row r="73" spans="1:3">
      <c r="A73" s="59" t="s">
        <v>619</v>
      </c>
      <c r="B73" s="60">
        <v>64734</v>
      </c>
      <c r="C73" s="60">
        <v>64734</v>
      </c>
    </row>
    <row r="74" spans="1:3">
      <c r="A74" s="59" t="s">
        <v>620</v>
      </c>
      <c r="B74" s="60">
        <v>74636</v>
      </c>
      <c r="C74" s="60">
        <v>74636</v>
      </c>
    </row>
    <row r="75" spans="1:3">
      <c r="A75" s="59" t="s">
        <v>621</v>
      </c>
      <c r="B75" s="60">
        <v>116465</v>
      </c>
      <c r="C75" s="60">
        <v>116465</v>
      </c>
    </row>
    <row r="76" spans="1:3">
      <c r="A76" s="59" t="s">
        <v>622</v>
      </c>
      <c r="B76" s="60">
        <v>235535</v>
      </c>
      <c r="C76" s="60">
        <v>235535</v>
      </c>
    </row>
    <row r="77" spans="1:3">
      <c r="A77" s="59" t="s">
        <v>623</v>
      </c>
      <c r="B77" s="60">
        <v>79983</v>
      </c>
      <c r="C77" s="60">
        <v>79983</v>
      </c>
    </row>
    <row r="78" spans="1:3">
      <c r="A78" s="59" t="s">
        <v>624</v>
      </c>
      <c r="B78" s="60">
        <v>138196</v>
      </c>
      <c r="C78" s="60">
        <v>138196</v>
      </c>
    </row>
    <row r="79" spans="1:3">
      <c r="A79" s="59" t="s">
        <v>625</v>
      </c>
      <c r="B79" s="60">
        <v>118776</v>
      </c>
      <c r="C79" s="60">
        <v>118776</v>
      </c>
    </row>
    <row r="80" spans="1:3">
      <c r="A80" s="59" t="s">
        <v>626</v>
      </c>
      <c r="B80" s="60">
        <v>157447</v>
      </c>
      <c r="C80" s="60">
        <v>157447</v>
      </c>
    </row>
    <row r="81" spans="1:3">
      <c r="A81" s="59" t="s">
        <v>627</v>
      </c>
      <c r="B81" s="60">
        <v>200870</v>
      </c>
      <c r="C81" s="60">
        <v>200870</v>
      </c>
    </row>
    <row r="82" spans="1:3">
      <c r="A82" s="59" t="s">
        <v>628</v>
      </c>
      <c r="B82" s="60">
        <v>79424</v>
      </c>
      <c r="C82" s="60">
        <v>79424</v>
      </c>
    </row>
    <row r="83" spans="1:3">
      <c r="A83" s="59" t="s">
        <v>629</v>
      </c>
      <c r="B83" s="60">
        <v>113006</v>
      </c>
      <c r="C83" s="60">
        <v>113006</v>
      </c>
    </row>
    <row r="84" spans="1:3">
      <c r="A84" s="59" t="s">
        <v>630</v>
      </c>
      <c r="B84" s="60">
        <v>110549</v>
      </c>
      <c r="C84" s="60">
        <v>110549</v>
      </c>
    </row>
    <row r="85" spans="1:3">
      <c r="A85" s="59" t="s">
        <v>631</v>
      </c>
      <c r="B85" s="60">
        <v>273534</v>
      </c>
      <c r="C85" s="60">
        <v>273534</v>
      </c>
    </row>
    <row r="86" spans="1:3">
      <c r="A86" s="59" t="s">
        <v>632</v>
      </c>
      <c r="B86" s="60">
        <v>115990</v>
      </c>
      <c r="C86" s="60">
        <v>115990</v>
      </c>
    </row>
    <row r="87" spans="1:3">
      <c r="A87" s="59" t="s">
        <v>633</v>
      </c>
      <c r="B87" s="60">
        <v>235253</v>
      </c>
      <c r="C87" s="60">
        <v>235253</v>
      </c>
    </row>
    <row r="88" spans="1:3">
      <c r="A88" s="59" t="s">
        <v>634</v>
      </c>
      <c r="B88" s="60">
        <v>56715</v>
      </c>
      <c r="C88" s="60">
        <v>56715</v>
      </c>
    </row>
    <row r="89" spans="1:3">
      <c r="A89" s="59" t="s">
        <v>635</v>
      </c>
      <c r="B89" s="60">
        <v>112350</v>
      </c>
      <c r="C89" s="60">
        <v>112350</v>
      </c>
    </row>
    <row r="90" spans="1:3">
      <c r="A90" s="59" t="s">
        <v>636</v>
      </c>
      <c r="B90" s="60">
        <v>93200</v>
      </c>
      <c r="C90" s="60">
        <v>93200</v>
      </c>
    </row>
    <row r="91" spans="1:3">
      <c r="A91" s="59" t="s">
        <v>637</v>
      </c>
      <c r="B91" s="60">
        <v>122917</v>
      </c>
      <c r="C91" s="60">
        <v>122917</v>
      </c>
    </row>
    <row r="92" spans="1:3">
      <c r="A92" s="59" t="s">
        <v>638</v>
      </c>
      <c r="B92" s="60">
        <v>108858</v>
      </c>
      <c r="C92" s="60">
        <v>108858</v>
      </c>
    </row>
    <row r="93" spans="1:3">
      <c r="A93" s="59" t="s">
        <v>639</v>
      </c>
      <c r="B93" s="60">
        <v>110731</v>
      </c>
      <c r="C93" s="60">
        <v>110731</v>
      </c>
    </row>
    <row r="94" spans="1:3">
      <c r="A94" s="59" t="s">
        <v>640</v>
      </c>
      <c r="B94" s="60">
        <v>184501</v>
      </c>
      <c r="C94" s="60">
        <v>184501</v>
      </c>
    </row>
    <row r="95" spans="1:3">
      <c r="A95" s="59" t="s">
        <v>641</v>
      </c>
      <c r="B95" s="60">
        <v>144540</v>
      </c>
      <c r="C95" s="60">
        <v>144540</v>
      </c>
    </row>
    <row r="96" spans="1:3">
      <c r="A96" s="59" t="s">
        <v>642</v>
      </c>
      <c r="B96" s="60">
        <v>238904</v>
      </c>
      <c r="C96" s="60">
        <v>238904</v>
      </c>
    </row>
    <row r="97" spans="1:3">
      <c r="A97" s="59" t="s">
        <v>643</v>
      </c>
      <c r="B97" s="60">
        <v>150811</v>
      </c>
      <c r="C97" s="60">
        <v>150811</v>
      </c>
    </row>
    <row r="98" spans="1:3">
      <c r="A98" s="59" t="s">
        <v>644</v>
      </c>
      <c r="B98" s="60">
        <v>153978</v>
      </c>
      <c r="C98" s="60">
        <v>153978</v>
      </c>
    </row>
    <row r="99" spans="1:3">
      <c r="A99" s="59" t="s">
        <v>645</v>
      </c>
      <c r="B99" s="60">
        <v>179094</v>
      </c>
      <c r="C99" s="60">
        <v>179094</v>
      </c>
    </row>
    <row r="100" spans="1:3">
      <c r="A100" s="59" t="s">
        <v>646</v>
      </c>
      <c r="B100" s="60">
        <v>98711</v>
      </c>
      <c r="C100" s="60">
        <v>98711</v>
      </c>
    </row>
    <row r="101" spans="1:3">
      <c r="A101" s="59" t="s">
        <v>647</v>
      </c>
      <c r="B101" s="60">
        <v>97887</v>
      </c>
      <c r="C101" s="60">
        <v>97887</v>
      </c>
    </row>
    <row r="102" spans="1:3">
      <c r="A102" s="59" t="s">
        <v>648</v>
      </c>
      <c r="B102" s="60">
        <v>364617</v>
      </c>
      <c r="C102" s="60">
        <v>364617</v>
      </c>
    </row>
    <row r="103" spans="1:3">
      <c r="A103" s="59" t="s">
        <v>649</v>
      </c>
      <c r="B103" s="60">
        <v>140747</v>
      </c>
      <c r="C103" s="60">
        <v>140747</v>
      </c>
    </row>
    <row r="104" spans="1:3">
      <c r="A104" s="59" t="s">
        <v>650</v>
      </c>
      <c r="B104" s="60">
        <v>224353</v>
      </c>
      <c r="C104" s="60">
        <v>224353</v>
      </c>
    </row>
    <row r="105" spans="1:3">
      <c r="A105" s="59" t="s">
        <v>651</v>
      </c>
      <c r="B105" s="60">
        <v>114097</v>
      </c>
      <c r="C105" s="60">
        <v>114097</v>
      </c>
    </row>
    <row r="106" spans="1:3">
      <c r="A106" s="59" t="s">
        <v>652</v>
      </c>
      <c r="B106" s="60">
        <v>234378</v>
      </c>
      <c r="C106" s="60">
        <v>234378</v>
      </c>
    </row>
    <row r="107" spans="1:3">
      <c r="A107" s="59" t="s">
        <v>653</v>
      </c>
      <c r="B107" s="60">
        <v>203963</v>
      </c>
      <c r="C107" s="60">
        <v>203963</v>
      </c>
    </row>
    <row r="108" spans="1:3">
      <c r="A108" s="59" t="s">
        <v>654</v>
      </c>
      <c r="B108" s="60">
        <v>137084</v>
      </c>
      <c r="C108" s="60">
        <v>137084</v>
      </c>
    </row>
    <row r="109" spans="1:3">
      <c r="A109" s="59" t="s">
        <v>655</v>
      </c>
      <c r="B109" s="60">
        <v>117548</v>
      </c>
      <c r="C109" s="60">
        <v>117548</v>
      </c>
    </row>
    <row r="110" spans="1:3">
      <c r="A110" s="59" t="s">
        <v>656</v>
      </c>
      <c r="B110" s="60">
        <v>162190</v>
      </c>
      <c r="C110" s="60">
        <v>162190</v>
      </c>
    </row>
    <row r="111" spans="1:3">
      <c r="A111" s="59" t="s">
        <v>657</v>
      </c>
      <c r="B111" s="60">
        <v>148145</v>
      </c>
      <c r="C111" s="60">
        <v>148145</v>
      </c>
    </row>
    <row r="112" spans="1:3">
      <c r="A112" s="59" t="s">
        <v>658</v>
      </c>
      <c r="B112" s="60">
        <v>88668</v>
      </c>
      <c r="C112" s="60">
        <v>88668</v>
      </c>
    </row>
    <row r="113" spans="1:3">
      <c r="A113" s="59" t="s">
        <v>659</v>
      </c>
      <c r="B113" s="60">
        <v>175805</v>
      </c>
      <c r="C113" s="60">
        <v>175805</v>
      </c>
    </row>
    <row r="114" spans="1:3">
      <c r="A114" s="59" t="s">
        <v>660</v>
      </c>
      <c r="B114" s="60">
        <v>265538</v>
      </c>
      <c r="C114" s="60">
        <v>265538</v>
      </c>
    </row>
    <row r="115" spans="1:3">
      <c r="A115" s="59" t="s">
        <v>661</v>
      </c>
      <c r="B115" s="60">
        <v>77104</v>
      </c>
      <c r="C115" s="60">
        <v>77104</v>
      </c>
    </row>
    <row r="116" spans="1:3">
      <c r="A116" s="59" t="s">
        <v>662</v>
      </c>
      <c r="B116" s="60">
        <v>133926</v>
      </c>
      <c r="C116" s="60">
        <v>133926</v>
      </c>
    </row>
    <row r="117" spans="1:3">
      <c r="A117" s="59" t="s">
        <v>663</v>
      </c>
      <c r="B117" s="60">
        <v>182181</v>
      </c>
      <c r="C117" s="60">
        <v>182181</v>
      </c>
    </row>
    <row r="118" spans="1:3">
      <c r="A118" s="59" t="s">
        <v>664</v>
      </c>
      <c r="B118" s="60">
        <v>137876</v>
      </c>
      <c r="C118" s="60">
        <v>137876</v>
      </c>
    </row>
    <row r="119" spans="1:3">
      <c r="A119" s="59" t="s">
        <v>665</v>
      </c>
      <c r="B119" s="60">
        <v>160648</v>
      </c>
      <c r="C119" s="60">
        <v>160648</v>
      </c>
    </row>
    <row r="120" spans="1:3">
      <c r="A120" s="59" t="s">
        <v>666</v>
      </c>
      <c r="B120" s="60">
        <v>138213</v>
      </c>
      <c r="C120" s="60">
        <v>138213</v>
      </c>
    </row>
    <row r="121" spans="1:3">
      <c r="A121" s="59" t="s">
        <v>667</v>
      </c>
      <c r="B121" s="60">
        <v>67872</v>
      </c>
      <c r="C121" s="60">
        <v>67872</v>
      </c>
    </row>
    <row r="122" spans="1:3">
      <c r="A122" s="59" t="s">
        <v>668</v>
      </c>
      <c r="B122" s="60">
        <v>77425</v>
      </c>
      <c r="C122" s="60">
        <v>77425</v>
      </c>
    </row>
    <row r="123" spans="1:3">
      <c r="A123" s="59" t="s">
        <v>669</v>
      </c>
      <c r="B123" s="60">
        <v>67789</v>
      </c>
      <c r="C123" s="60">
        <v>67789</v>
      </c>
    </row>
    <row r="124" spans="1:3">
      <c r="A124" s="59" t="s">
        <v>670</v>
      </c>
      <c r="B124" s="60">
        <v>238645</v>
      </c>
      <c r="C124" s="60">
        <v>238645</v>
      </c>
    </row>
    <row r="125" spans="1:3">
      <c r="A125" s="59" t="s">
        <v>671</v>
      </c>
      <c r="B125" s="60">
        <v>117859</v>
      </c>
      <c r="C125" s="60">
        <v>117859</v>
      </c>
    </row>
    <row r="126" spans="1:3">
      <c r="A126" s="59" t="s">
        <v>672</v>
      </c>
      <c r="B126" s="60">
        <v>35755</v>
      </c>
      <c r="C126" s="60">
        <v>35755</v>
      </c>
    </row>
    <row r="127" spans="1:3">
      <c r="A127" s="59" t="s">
        <v>673</v>
      </c>
      <c r="B127" s="60">
        <v>111439</v>
      </c>
      <c r="C127" s="60">
        <v>111439</v>
      </c>
    </row>
    <row r="128" spans="1:3">
      <c r="A128" s="59" t="s">
        <v>674</v>
      </c>
      <c r="B128" s="60">
        <v>107480</v>
      </c>
      <c r="C128" s="60">
        <v>107480</v>
      </c>
    </row>
    <row r="129" spans="1:3">
      <c r="A129" s="59" t="s">
        <v>675</v>
      </c>
      <c r="B129" s="60">
        <v>96725</v>
      </c>
      <c r="C129" s="60">
        <v>96725</v>
      </c>
    </row>
    <row r="130" spans="1:3">
      <c r="A130" s="59" t="s">
        <v>676</v>
      </c>
      <c r="B130" s="60">
        <v>127955</v>
      </c>
      <c r="C130" s="60">
        <v>127955</v>
      </c>
    </row>
    <row r="131" spans="1:3">
      <c r="A131" s="59" t="s">
        <v>677</v>
      </c>
      <c r="B131" s="60">
        <v>81295</v>
      </c>
      <c r="C131" s="60">
        <v>81295</v>
      </c>
    </row>
    <row r="132" spans="1:3">
      <c r="A132" s="59" t="s">
        <v>678</v>
      </c>
      <c r="B132" s="60">
        <v>149900</v>
      </c>
      <c r="C132" s="60">
        <v>149900</v>
      </c>
    </row>
    <row r="133" spans="1:3">
      <c r="A133" s="59" t="s">
        <v>679</v>
      </c>
      <c r="B133" s="60">
        <v>91711</v>
      </c>
      <c r="C133" s="60">
        <v>91711</v>
      </c>
    </row>
    <row r="134" spans="1:3">
      <c r="A134" s="59" t="s">
        <v>680</v>
      </c>
      <c r="B134" s="60">
        <v>194109</v>
      </c>
      <c r="C134" s="60">
        <v>194109</v>
      </c>
    </row>
    <row r="135" spans="1:3">
      <c r="A135" s="59" t="s">
        <v>681</v>
      </c>
      <c r="B135" s="60">
        <v>189799</v>
      </c>
      <c r="C135" s="60">
        <v>189799</v>
      </c>
    </row>
    <row r="136" spans="1:3">
      <c r="A136" s="59" t="s">
        <v>682</v>
      </c>
      <c r="B136" s="60">
        <v>131789</v>
      </c>
      <c r="C136" s="60">
        <v>131789</v>
      </c>
    </row>
    <row r="137" spans="1:3">
      <c r="A137" s="59" t="s">
        <v>683</v>
      </c>
      <c r="B137" s="60">
        <v>25209</v>
      </c>
      <c r="C137" s="60">
        <v>25209</v>
      </c>
    </row>
    <row r="138" spans="1:3">
      <c r="A138" s="59" t="s">
        <v>684</v>
      </c>
      <c r="B138" s="60">
        <v>113130</v>
      </c>
      <c r="C138" s="60">
        <v>113130</v>
      </c>
    </row>
    <row r="139" spans="1:3">
      <c r="A139" s="59" t="s">
        <v>685</v>
      </c>
      <c r="B139" s="60">
        <v>333427</v>
      </c>
      <c r="C139" s="60">
        <v>333427</v>
      </c>
    </row>
    <row r="140" spans="1:3">
      <c r="A140" s="59" t="s">
        <v>686</v>
      </c>
      <c r="B140" s="60">
        <v>47985</v>
      </c>
      <c r="C140" s="60">
        <v>47985</v>
      </c>
    </row>
    <row r="141" spans="1:3">
      <c r="A141" s="59" t="s">
        <v>687</v>
      </c>
      <c r="B141" s="60">
        <v>85312</v>
      </c>
      <c r="C141" s="60">
        <v>85312</v>
      </c>
    </row>
    <row r="142" spans="1:3">
      <c r="A142" s="59" t="s">
        <v>688</v>
      </c>
      <c r="B142" s="60">
        <v>87449</v>
      </c>
      <c r="C142" s="60">
        <v>87449</v>
      </c>
    </row>
    <row r="143" spans="1:3">
      <c r="A143" s="59" t="s">
        <v>689</v>
      </c>
      <c r="B143" s="60">
        <v>233593</v>
      </c>
      <c r="C143" s="60">
        <v>233593</v>
      </c>
    </row>
    <row r="144" spans="1:3">
      <c r="A144" s="59" t="s">
        <v>690</v>
      </c>
      <c r="B144" s="60">
        <v>191489</v>
      </c>
      <c r="C144" s="60">
        <v>191489</v>
      </c>
    </row>
    <row r="145" spans="1:3">
      <c r="A145" s="59" t="s">
        <v>691</v>
      </c>
      <c r="B145" s="60">
        <v>209713</v>
      </c>
      <c r="C145" s="60">
        <v>209713</v>
      </c>
    </row>
    <row r="146" spans="1:3">
      <c r="A146" s="59" t="s">
        <v>692</v>
      </c>
      <c r="B146" s="60">
        <v>122066</v>
      </c>
      <c r="C146" s="60">
        <v>122066</v>
      </c>
    </row>
    <row r="147" spans="1:3">
      <c r="A147" s="59" t="s">
        <v>693</v>
      </c>
      <c r="B147" s="60">
        <v>184843</v>
      </c>
      <c r="C147" s="60">
        <v>184843</v>
      </c>
    </row>
    <row r="148" spans="1:3">
      <c r="A148" s="59" t="s">
        <v>694</v>
      </c>
      <c r="B148" s="60">
        <v>240420</v>
      </c>
      <c r="C148" s="60">
        <v>240420</v>
      </c>
    </row>
    <row r="149" spans="1:3">
      <c r="A149" s="59" t="s">
        <v>695</v>
      </c>
      <c r="B149" s="60">
        <v>248219</v>
      </c>
      <c r="C149" s="60">
        <v>248219</v>
      </c>
    </row>
    <row r="150" spans="1:3">
      <c r="A150" s="59" t="s">
        <v>696</v>
      </c>
      <c r="B150" s="60">
        <v>155872</v>
      </c>
      <c r="C150" s="60">
        <v>155872</v>
      </c>
    </row>
    <row r="151" spans="1:3">
      <c r="A151" s="59" t="s">
        <v>697</v>
      </c>
      <c r="B151" s="60">
        <v>204887</v>
      </c>
      <c r="C151" s="60">
        <v>204887</v>
      </c>
    </row>
    <row r="152" spans="1:3">
      <c r="A152" s="59" t="s">
        <v>698</v>
      </c>
      <c r="B152" s="60">
        <v>84692</v>
      </c>
      <c r="C152" s="60">
        <v>84692</v>
      </c>
    </row>
    <row r="153" spans="1:3">
      <c r="A153" s="59" t="s">
        <v>699</v>
      </c>
      <c r="B153" s="60">
        <v>158138</v>
      </c>
      <c r="C153" s="60">
        <v>158138</v>
      </c>
    </row>
    <row r="154" spans="1:3">
      <c r="A154" s="59" t="s">
        <v>700</v>
      </c>
      <c r="B154" s="60">
        <v>66103</v>
      </c>
      <c r="C154" s="60">
        <v>66103</v>
      </c>
    </row>
    <row r="155" spans="1:3">
      <c r="A155" s="59" t="s">
        <v>701</v>
      </c>
      <c r="B155" s="60">
        <v>112843</v>
      </c>
      <c r="C155" s="60">
        <v>112843</v>
      </c>
    </row>
    <row r="156" spans="1:3">
      <c r="A156" s="59" t="s">
        <v>702</v>
      </c>
      <c r="B156" s="60">
        <v>201962</v>
      </c>
      <c r="C156" s="60">
        <v>201962</v>
      </c>
    </row>
    <row r="157" spans="1:3">
      <c r="A157" s="59" t="s">
        <v>703</v>
      </c>
      <c r="B157" s="60">
        <v>74089</v>
      </c>
      <c r="C157" s="60">
        <v>74089</v>
      </c>
    </row>
    <row r="158" spans="1:3">
      <c r="A158" s="59" t="s">
        <v>704</v>
      </c>
      <c r="B158" s="60">
        <v>198806</v>
      </c>
      <c r="C158" s="60">
        <v>198806</v>
      </c>
    </row>
    <row r="159" spans="1:3">
      <c r="A159" s="59" t="s">
        <v>705</v>
      </c>
      <c r="B159" s="60">
        <v>116586</v>
      </c>
      <c r="C159" s="60">
        <v>116586</v>
      </c>
    </row>
    <row r="160" spans="1:3">
      <c r="A160" s="59" t="s">
        <v>706</v>
      </c>
      <c r="B160" s="60">
        <v>151425</v>
      </c>
      <c r="C160" s="60">
        <v>151425</v>
      </c>
    </row>
    <row r="161" spans="1:3">
      <c r="A161" s="59" t="s">
        <v>707</v>
      </c>
      <c r="B161" s="60">
        <v>166011</v>
      </c>
      <c r="C161" s="60">
        <v>166011</v>
      </c>
    </row>
    <row r="162" spans="1:3">
      <c r="A162" s="59" t="s">
        <v>708</v>
      </c>
      <c r="B162" s="60">
        <v>133455</v>
      </c>
      <c r="C162" s="60">
        <v>133455</v>
      </c>
    </row>
    <row r="163" spans="1:3">
      <c r="A163" s="59" t="s">
        <v>709</v>
      </c>
      <c r="B163" s="60">
        <v>343276</v>
      </c>
      <c r="C163" s="60">
        <v>343276</v>
      </c>
    </row>
    <row r="164" spans="1:3">
      <c r="A164" s="59" t="s">
        <v>710</v>
      </c>
      <c r="B164" s="60">
        <v>164377</v>
      </c>
      <c r="C164" s="60">
        <v>164377</v>
      </c>
    </row>
    <row r="165" spans="1:3">
      <c r="A165" s="59" t="s">
        <v>711</v>
      </c>
      <c r="B165" s="60">
        <v>309470</v>
      </c>
      <c r="C165" s="60">
        <v>309470</v>
      </c>
    </row>
    <row r="166" spans="1:3">
      <c r="A166" s="59" t="s">
        <v>712</v>
      </c>
      <c r="B166" s="60">
        <v>350480</v>
      </c>
      <c r="C166" s="60">
        <v>350480</v>
      </c>
    </row>
    <row r="167" spans="1:3">
      <c r="A167" s="59" t="s">
        <v>713</v>
      </c>
      <c r="B167" s="60">
        <v>86672</v>
      </c>
      <c r="C167" s="60">
        <v>86672</v>
      </c>
    </row>
    <row r="168" spans="1:3">
      <c r="A168" s="59" t="s">
        <v>714</v>
      </c>
      <c r="B168" s="60">
        <v>148462</v>
      </c>
      <c r="C168" s="60">
        <v>148462</v>
      </c>
    </row>
    <row r="169" spans="1:3">
      <c r="A169" s="59" t="s">
        <v>715</v>
      </c>
      <c r="B169" s="60">
        <v>116708</v>
      </c>
      <c r="C169" s="60">
        <v>116708</v>
      </c>
    </row>
    <row r="170" spans="1:3">
      <c r="A170" s="59" t="s">
        <v>716</v>
      </c>
      <c r="B170" s="60">
        <v>88795</v>
      </c>
      <c r="C170" s="60">
        <v>88795</v>
      </c>
    </row>
    <row r="171" spans="1:3">
      <c r="A171" s="59" t="s">
        <v>717</v>
      </c>
      <c r="B171" s="60">
        <v>183882</v>
      </c>
      <c r="C171" s="60">
        <v>183882</v>
      </c>
    </row>
    <row r="172" spans="1:3">
      <c r="A172" s="59" t="s">
        <v>718</v>
      </c>
      <c r="B172" s="60">
        <v>238476</v>
      </c>
      <c r="C172" s="60">
        <v>238476</v>
      </c>
    </row>
    <row r="173" spans="1:3">
      <c r="A173" s="59" t="s">
        <v>719</v>
      </c>
      <c r="B173" s="60">
        <v>272903</v>
      </c>
      <c r="C173" s="60">
        <v>272903</v>
      </c>
    </row>
    <row r="174" spans="1:3">
      <c r="A174" s="59" t="s">
        <v>720</v>
      </c>
      <c r="B174" s="60">
        <v>177084</v>
      </c>
      <c r="C174" s="60">
        <v>177084</v>
      </c>
    </row>
    <row r="175" spans="1:3">
      <c r="A175" s="59" t="s">
        <v>332</v>
      </c>
      <c r="B175" s="60">
        <v>24061046</v>
      </c>
      <c r="C175" s="60">
        <v>24061046</v>
      </c>
    </row>
  </sheetData>
  <mergeCells count="2">
    <mergeCell ref="A13:C13"/>
    <mergeCell ref="B14:C1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5"/>
  <sheetViews>
    <sheetView workbookViewId="0">
      <pane xSplit="1" ySplit="15" topLeftCell="H16" activePane="bottomRight" state="frozen"/>
      <selection pane="topRight" activeCell="B1" sqref="B1"/>
      <selection pane="bottomLeft" activeCell="A16" sqref="A16"/>
      <selection pane="bottomRight" activeCell="D22" sqref="D22"/>
    </sheetView>
  </sheetViews>
  <sheetFormatPr defaultRowHeight="15.75"/>
  <cols>
    <col min="1" max="1" width="22.625" style="55" customWidth="1"/>
    <col min="2" max="2" width="9.875" style="55" bestFit="1" customWidth="1"/>
    <col min="3" max="3" width="11.5" style="55" customWidth="1"/>
    <col min="4" max="4" width="9.125" style="55" bestFit="1" customWidth="1"/>
    <col min="5" max="5" width="10.875" style="55" customWidth="1"/>
    <col min="6" max="6" width="11.75" style="55" customWidth="1"/>
    <col min="7" max="7" width="12" style="55" customWidth="1"/>
    <col min="8" max="8" width="11.125" style="55" customWidth="1"/>
    <col min="9" max="10" width="9" style="55"/>
    <col min="11" max="11" width="9.875" style="55" bestFit="1" customWidth="1"/>
    <col min="12" max="12" width="11.75" style="55" customWidth="1"/>
    <col min="13" max="13" width="9.125" style="55" bestFit="1" customWidth="1"/>
    <col min="14" max="14" width="11" style="55" customWidth="1"/>
    <col min="15" max="15" width="12.125" style="55" customWidth="1"/>
    <col min="16" max="16" width="11.75" style="55" customWidth="1"/>
    <col min="17" max="17" width="11.625" style="55" customWidth="1"/>
    <col min="18" max="16384" width="9" style="55"/>
  </cols>
  <sheetData>
    <row r="1" spans="1:19">
      <c r="A1" s="78" t="s">
        <v>1022</v>
      </c>
      <c r="J1" s="78" t="s">
        <v>1022</v>
      </c>
    </row>
    <row r="2" spans="1:19">
      <c r="A2" s="64" t="s">
        <v>1024</v>
      </c>
    </row>
    <row r="4" spans="1:19">
      <c r="A4" s="55" t="s">
        <v>800</v>
      </c>
      <c r="J4" s="55" t="s">
        <v>800</v>
      </c>
    </row>
    <row r="5" spans="1:19">
      <c r="A5" s="55" t="s">
        <v>789</v>
      </c>
      <c r="J5" s="55" t="s">
        <v>789</v>
      </c>
    </row>
    <row r="6" spans="1:19">
      <c r="A6" s="55" t="s">
        <v>1023</v>
      </c>
      <c r="J6" s="55" t="s">
        <v>1023</v>
      </c>
    </row>
    <row r="7" spans="1:19">
      <c r="A7" s="55" t="s">
        <v>801</v>
      </c>
      <c r="J7" s="55" t="s">
        <v>810</v>
      </c>
    </row>
    <row r="8" spans="1:19">
      <c r="A8" s="55" t="s">
        <v>791</v>
      </c>
      <c r="J8" s="55" t="s">
        <v>791</v>
      </c>
    </row>
    <row r="9" spans="1:19">
      <c r="A9" s="55" t="s">
        <v>802</v>
      </c>
      <c r="J9" s="55" t="s">
        <v>811</v>
      </c>
    </row>
    <row r="10" spans="1:19">
      <c r="A10" s="55" t="s">
        <v>1199</v>
      </c>
      <c r="J10" s="55" t="s">
        <v>1199</v>
      </c>
    </row>
    <row r="12" spans="1:19">
      <c r="A12" s="55" t="s">
        <v>793</v>
      </c>
      <c r="J12" s="55" t="s">
        <v>793</v>
      </c>
    </row>
    <row r="13" spans="1:19">
      <c r="A13" s="90" t="s">
        <v>546</v>
      </c>
      <c r="B13" s="93"/>
      <c r="C13" s="93"/>
      <c r="D13" s="93"/>
      <c r="E13" s="93"/>
      <c r="F13" s="93"/>
      <c r="G13" s="93"/>
      <c r="H13" s="93"/>
      <c r="J13" s="90" t="s">
        <v>546</v>
      </c>
      <c r="K13" s="93"/>
      <c r="L13" s="93"/>
      <c r="M13" s="93"/>
      <c r="N13" s="93"/>
      <c r="O13" s="93"/>
      <c r="P13" s="93"/>
      <c r="Q13" s="93"/>
    </row>
    <row r="14" spans="1:19">
      <c r="A14" s="24"/>
      <c r="B14" s="94" t="s">
        <v>803</v>
      </c>
      <c r="C14" s="94"/>
      <c r="D14" s="94"/>
      <c r="E14" s="94"/>
      <c r="F14" s="94"/>
      <c r="G14" s="94"/>
      <c r="H14" s="94"/>
      <c r="J14" s="24"/>
      <c r="K14" s="94" t="s">
        <v>812</v>
      </c>
      <c r="L14" s="94"/>
      <c r="M14" s="94"/>
      <c r="N14" s="94"/>
      <c r="O14" s="94"/>
      <c r="P14" s="94"/>
      <c r="Q14" s="94"/>
    </row>
    <row r="15" spans="1:19" ht="47.25">
      <c r="A15" s="65" t="s">
        <v>548</v>
      </c>
      <c r="B15" s="20" t="s">
        <v>332</v>
      </c>
      <c r="C15" s="20" t="s">
        <v>804</v>
      </c>
      <c r="D15" s="79" t="s">
        <v>805</v>
      </c>
      <c r="E15" s="20" t="s">
        <v>806</v>
      </c>
      <c r="F15" s="20" t="s">
        <v>807</v>
      </c>
      <c r="G15" s="20" t="s">
        <v>808</v>
      </c>
      <c r="H15" s="20" t="s">
        <v>809</v>
      </c>
      <c r="J15" s="65" t="s">
        <v>548</v>
      </c>
      <c r="K15" s="20" t="s">
        <v>332</v>
      </c>
      <c r="L15" s="20" t="s">
        <v>804</v>
      </c>
      <c r="M15" s="82" t="s">
        <v>805</v>
      </c>
      <c r="N15" s="20" t="s">
        <v>806</v>
      </c>
      <c r="O15" s="20" t="s">
        <v>807</v>
      </c>
      <c r="P15" s="20" t="s">
        <v>808</v>
      </c>
      <c r="Q15" s="20" t="s">
        <v>809</v>
      </c>
      <c r="S15" s="34" t="s">
        <v>1200</v>
      </c>
    </row>
    <row r="16" spans="1:19">
      <c r="A16" s="78" t="s">
        <v>561</v>
      </c>
      <c r="B16" s="25">
        <v>236098</v>
      </c>
      <c r="C16" s="25">
        <v>195601</v>
      </c>
      <c r="D16" s="80">
        <v>15224</v>
      </c>
      <c r="E16" s="25">
        <v>17678</v>
      </c>
      <c r="F16" s="25">
        <v>1829</v>
      </c>
      <c r="G16" s="26" t="s">
        <v>562</v>
      </c>
      <c r="H16" s="25">
        <v>5766</v>
      </c>
      <c r="J16" s="78" t="s">
        <v>561</v>
      </c>
      <c r="K16" s="25">
        <v>236098</v>
      </c>
      <c r="L16" s="25">
        <v>214408</v>
      </c>
      <c r="M16" s="83"/>
      <c r="N16" s="26" t="s">
        <v>562</v>
      </c>
      <c r="O16" s="25">
        <v>12938</v>
      </c>
      <c r="P16" s="25">
        <v>8752</v>
      </c>
      <c r="Q16" s="26" t="s">
        <v>562</v>
      </c>
      <c r="S16" s="85">
        <f>D16+M16</f>
        <v>15224</v>
      </c>
    </row>
    <row r="17" spans="1:19">
      <c r="A17" s="78" t="s">
        <v>563</v>
      </c>
      <c r="B17" s="25">
        <v>155395</v>
      </c>
      <c r="C17" s="25">
        <v>108990</v>
      </c>
      <c r="D17" s="80">
        <v>29414</v>
      </c>
      <c r="E17" s="26">
        <v>445</v>
      </c>
      <c r="F17" s="26" t="s">
        <v>562</v>
      </c>
      <c r="G17" s="25">
        <v>1476</v>
      </c>
      <c r="H17" s="25">
        <v>15071</v>
      </c>
      <c r="J17" s="78" t="s">
        <v>563</v>
      </c>
      <c r="K17" s="25">
        <v>155395</v>
      </c>
      <c r="L17" s="25">
        <v>142836</v>
      </c>
      <c r="M17" s="83"/>
      <c r="N17" s="25">
        <v>9163</v>
      </c>
      <c r="O17" s="26">
        <v>445</v>
      </c>
      <c r="P17" s="25">
        <v>2951</v>
      </c>
      <c r="Q17" s="26" t="s">
        <v>562</v>
      </c>
      <c r="S17" s="85">
        <f t="shared" ref="S17:S80" si="0">D17+M17</f>
        <v>29414</v>
      </c>
    </row>
    <row r="18" spans="1:19">
      <c r="A18" s="78" t="s">
        <v>564</v>
      </c>
      <c r="B18" s="25">
        <v>124111</v>
      </c>
      <c r="C18" s="25">
        <v>35631</v>
      </c>
      <c r="D18" s="80">
        <v>69400</v>
      </c>
      <c r="E18" s="25">
        <v>4472</v>
      </c>
      <c r="F18" s="25">
        <v>1067</v>
      </c>
      <c r="G18" s="25">
        <v>4852</v>
      </c>
      <c r="H18" s="25">
        <v>8689</v>
      </c>
      <c r="J18" s="78" t="s">
        <v>564</v>
      </c>
      <c r="K18" s="25">
        <v>124111</v>
      </c>
      <c r="L18" s="25">
        <v>101461</v>
      </c>
      <c r="M18" s="83"/>
      <c r="N18" s="25">
        <v>14943</v>
      </c>
      <c r="O18" s="25">
        <v>4472</v>
      </c>
      <c r="P18" s="25">
        <v>3235</v>
      </c>
      <c r="Q18" s="26" t="s">
        <v>562</v>
      </c>
      <c r="S18" s="85">
        <f t="shared" si="0"/>
        <v>69400</v>
      </c>
    </row>
    <row r="19" spans="1:19">
      <c r="A19" s="78" t="s">
        <v>565</v>
      </c>
      <c r="B19" s="25">
        <v>133268</v>
      </c>
      <c r="C19" s="25">
        <v>120085</v>
      </c>
      <c r="D19" s="80">
        <v>7214</v>
      </c>
      <c r="E19" s="26" t="s">
        <v>562</v>
      </c>
      <c r="F19" s="26" t="s">
        <v>562</v>
      </c>
      <c r="G19" s="26" t="s">
        <v>562</v>
      </c>
      <c r="H19" s="25">
        <v>5969</v>
      </c>
      <c r="J19" s="78" t="s">
        <v>565</v>
      </c>
      <c r="K19" s="25">
        <v>133268</v>
      </c>
      <c r="L19" s="25">
        <v>133268</v>
      </c>
      <c r="M19" s="83"/>
      <c r="N19" s="26" t="s">
        <v>562</v>
      </c>
      <c r="O19" s="26" t="s">
        <v>562</v>
      </c>
      <c r="P19" s="26" t="s">
        <v>562</v>
      </c>
      <c r="Q19" s="26" t="s">
        <v>562</v>
      </c>
      <c r="S19" s="85">
        <f t="shared" si="0"/>
        <v>7214</v>
      </c>
    </row>
    <row r="20" spans="1:19">
      <c r="A20" s="78" t="s">
        <v>566</v>
      </c>
      <c r="B20" s="25">
        <v>120321</v>
      </c>
      <c r="C20" s="25">
        <v>111578</v>
      </c>
      <c r="D20" s="80">
        <v>8743</v>
      </c>
      <c r="E20" s="26" t="s">
        <v>562</v>
      </c>
      <c r="F20" s="26" t="s">
        <v>562</v>
      </c>
      <c r="G20" s="26" t="s">
        <v>562</v>
      </c>
      <c r="H20" s="26" t="s">
        <v>562</v>
      </c>
      <c r="J20" s="78" t="s">
        <v>566</v>
      </c>
      <c r="K20" s="25">
        <v>120321</v>
      </c>
      <c r="L20" s="25">
        <v>111578</v>
      </c>
      <c r="M20" s="83"/>
      <c r="N20" s="26" t="s">
        <v>562</v>
      </c>
      <c r="O20" s="26" t="s">
        <v>562</v>
      </c>
      <c r="P20" s="25">
        <v>8743</v>
      </c>
      <c r="Q20" s="26" t="s">
        <v>562</v>
      </c>
      <c r="S20" s="85">
        <f t="shared" si="0"/>
        <v>8743</v>
      </c>
    </row>
    <row r="21" spans="1:19">
      <c r="A21" s="78" t="s">
        <v>567</v>
      </c>
      <c r="B21" s="25">
        <v>89377</v>
      </c>
      <c r="C21" s="25">
        <v>82274</v>
      </c>
      <c r="D21" s="80">
        <v>1462</v>
      </c>
      <c r="E21" s="26" t="s">
        <v>562</v>
      </c>
      <c r="F21" s="26" t="s">
        <v>562</v>
      </c>
      <c r="G21" s="25">
        <v>5641</v>
      </c>
      <c r="H21" s="26" t="s">
        <v>562</v>
      </c>
      <c r="J21" s="78" t="s">
        <v>567</v>
      </c>
      <c r="K21" s="25">
        <v>89377</v>
      </c>
      <c r="L21" s="25">
        <v>87915</v>
      </c>
      <c r="M21" s="83"/>
      <c r="N21" s="26" t="s">
        <v>562</v>
      </c>
      <c r="O21" s="26" t="s">
        <v>562</v>
      </c>
      <c r="P21" s="25">
        <v>1462</v>
      </c>
      <c r="Q21" s="26" t="s">
        <v>562</v>
      </c>
      <c r="S21" s="85">
        <f t="shared" si="0"/>
        <v>1462</v>
      </c>
    </row>
    <row r="22" spans="1:19">
      <c r="A22" s="78" t="s">
        <v>568</v>
      </c>
      <c r="B22" s="25">
        <v>47159</v>
      </c>
      <c r="C22" s="25">
        <v>47159</v>
      </c>
      <c r="D22" s="81"/>
      <c r="E22" s="26" t="s">
        <v>562</v>
      </c>
      <c r="F22" s="26" t="s">
        <v>562</v>
      </c>
      <c r="G22" s="26" t="s">
        <v>562</v>
      </c>
      <c r="H22" s="26" t="s">
        <v>562</v>
      </c>
      <c r="J22" s="78" t="s">
        <v>568</v>
      </c>
      <c r="K22" s="25">
        <v>47159</v>
      </c>
      <c r="L22" s="25">
        <v>47159</v>
      </c>
      <c r="M22" s="83"/>
      <c r="N22" s="26" t="s">
        <v>562</v>
      </c>
      <c r="O22" s="26" t="s">
        <v>562</v>
      </c>
      <c r="P22" s="26" t="s">
        <v>562</v>
      </c>
      <c r="Q22" s="26" t="s">
        <v>562</v>
      </c>
      <c r="S22" s="85">
        <f t="shared" si="0"/>
        <v>0</v>
      </c>
    </row>
    <row r="23" spans="1:19">
      <c r="A23" s="78" t="s">
        <v>569</v>
      </c>
      <c r="B23" s="25">
        <v>165739</v>
      </c>
      <c r="C23" s="25">
        <v>129128</v>
      </c>
      <c r="D23" s="80">
        <v>36611</v>
      </c>
      <c r="E23" s="26" t="s">
        <v>562</v>
      </c>
      <c r="F23" s="26" t="s">
        <v>562</v>
      </c>
      <c r="G23" s="26" t="s">
        <v>562</v>
      </c>
      <c r="H23" s="26" t="s">
        <v>562</v>
      </c>
      <c r="J23" s="78" t="s">
        <v>569</v>
      </c>
      <c r="K23" s="25">
        <v>165739</v>
      </c>
      <c r="L23" s="25">
        <v>154047</v>
      </c>
      <c r="M23" s="83"/>
      <c r="N23" s="26" t="s">
        <v>562</v>
      </c>
      <c r="O23" s="26" t="s">
        <v>562</v>
      </c>
      <c r="P23" s="25">
        <v>11692</v>
      </c>
      <c r="Q23" s="26" t="s">
        <v>562</v>
      </c>
      <c r="S23" s="85">
        <f t="shared" si="0"/>
        <v>36611</v>
      </c>
    </row>
    <row r="24" spans="1:19">
      <c r="A24" s="78" t="s">
        <v>570</v>
      </c>
      <c r="B24" s="25">
        <v>98059</v>
      </c>
      <c r="C24" s="25">
        <v>58075</v>
      </c>
      <c r="D24" s="80">
        <v>39983</v>
      </c>
      <c r="E24" s="26" t="s">
        <v>562</v>
      </c>
      <c r="F24" s="26" t="s">
        <v>562</v>
      </c>
      <c r="G24" s="26" t="s">
        <v>562</v>
      </c>
      <c r="H24" s="26" t="s">
        <v>562</v>
      </c>
      <c r="J24" s="78" t="s">
        <v>570</v>
      </c>
      <c r="K24" s="25">
        <v>98059</v>
      </c>
      <c r="L24" s="25">
        <v>98059</v>
      </c>
      <c r="M24" s="83"/>
      <c r="N24" s="26" t="s">
        <v>562</v>
      </c>
      <c r="O24" s="26" t="s">
        <v>562</v>
      </c>
      <c r="P24" s="26" t="s">
        <v>562</v>
      </c>
      <c r="Q24" s="26" t="s">
        <v>562</v>
      </c>
      <c r="S24" s="85">
        <f t="shared" si="0"/>
        <v>39983</v>
      </c>
    </row>
    <row r="25" spans="1:19">
      <c r="A25" s="78" t="s">
        <v>571</v>
      </c>
      <c r="B25" s="25">
        <v>163917</v>
      </c>
      <c r="C25" s="25">
        <v>111013</v>
      </c>
      <c r="D25" s="80">
        <v>40409</v>
      </c>
      <c r="E25" s="25">
        <v>6265</v>
      </c>
      <c r="F25" s="26" t="s">
        <v>562</v>
      </c>
      <c r="G25" s="26" t="s">
        <v>562</v>
      </c>
      <c r="H25" s="25">
        <v>6230</v>
      </c>
      <c r="J25" s="78" t="s">
        <v>571</v>
      </c>
      <c r="K25" s="25">
        <v>163917</v>
      </c>
      <c r="L25" s="25">
        <v>148437</v>
      </c>
      <c r="M25" s="83"/>
      <c r="N25" s="25">
        <v>2984</v>
      </c>
      <c r="O25" s="25">
        <v>6265</v>
      </c>
      <c r="P25" s="25">
        <v>6230</v>
      </c>
      <c r="Q25" s="26" t="s">
        <v>562</v>
      </c>
      <c r="S25" s="85">
        <f t="shared" si="0"/>
        <v>40409</v>
      </c>
    </row>
    <row r="26" spans="1:19">
      <c r="A26" s="78" t="s">
        <v>572</v>
      </c>
      <c r="B26" s="25">
        <v>70367</v>
      </c>
      <c r="C26" s="25">
        <v>56429</v>
      </c>
      <c r="D26" s="80">
        <v>12531</v>
      </c>
      <c r="E26" s="26" t="s">
        <v>562</v>
      </c>
      <c r="F26" s="26" t="s">
        <v>562</v>
      </c>
      <c r="G26" s="25">
        <v>1407</v>
      </c>
      <c r="H26" s="26" t="s">
        <v>562</v>
      </c>
      <c r="J26" s="78" t="s">
        <v>572</v>
      </c>
      <c r="K26" s="25">
        <v>70367</v>
      </c>
      <c r="L26" s="25">
        <v>57836</v>
      </c>
      <c r="M26" s="83"/>
      <c r="N26" s="26" t="s">
        <v>562</v>
      </c>
      <c r="O26" s="26" t="s">
        <v>562</v>
      </c>
      <c r="P26" s="25">
        <v>12531</v>
      </c>
      <c r="Q26" s="26" t="s">
        <v>562</v>
      </c>
      <c r="S26" s="85">
        <f t="shared" si="0"/>
        <v>12531</v>
      </c>
    </row>
    <row r="27" spans="1:19">
      <c r="A27" s="78" t="s">
        <v>573</v>
      </c>
      <c r="B27" s="25">
        <v>81617</v>
      </c>
      <c r="C27" s="25">
        <v>65802</v>
      </c>
      <c r="D27" s="80">
        <v>15815</v>
      </c>
      <c r="E27" s="26" t="s">
        <v>562</v>
      </c>
      <c r="F27" s="26" t="s">
        <v>562</v>
      </c>
      <c r="G27" s="26" t="s">
        <v>562</v>
      </c>
      <c r="H27" s="26" t="s">
        <v>562</v>
      </c>
      <c r="J27" s="78" t="s">
        <v>573</v>
      </c>
      <c r="K27" s="25">
        <v>81617</v>
      </c>
      <c r="L27" s="25">
        <v>72624</v>
      </c>
      <c r="M27" s="83"/>
      <c r="N27" s="25">
        <v>6029</v>
      </c>
      <c r="O27" s="26" t="s">
        <v>562</v>
      </c>
      <c r="P27" s="25">
        <v>2965</v>
      </c>
      <c r="Q27" s="26" t="s">
        <v>562</v>
      </c>
      <c r="S27" s="85">
        <f t="shared" si="0"/>
        <v>15815</v>
      </c>
    </row>
    <row r="28" spans="1:19">
      <c r="A28" s="78" t="s">
        <v>574</v>
      </c>
      <c r="B28" s="25">
        <v>259490</v>
      </c>
      <c r="C28" s="25">
        <v>170528</v>
      </c>
      <c r="D28" s="80">
        <v>78147</v>
      </c>
      <c r="E28" s="25">
        <v>4852</v>
      </c>
      <c r="F28" s="25">
        <v>5963</v>
      </c>
      <c r="G28" s="26" t="s">
        <v>562</v>
      </c>
      <c r="H28" s="26" t="s">
        <v>562</v>
      </c>
      <c r="J28" s="78" t="s">
        <v>574</v>
      </c>
      <c r="K28" s="25">
        <v>259490</v>
      </c>
      <c r="L28" s="25">
        <v>209038</v>
      </c>
      <c r="M28" s="83"/>
      <c r="N28" s="25">
        <v>43983</v>
      </c>
      <c r="O28" s="25">
        <v>4852</v>
      </c>
      <c r="P28" s="25">
        <v>1617</v>
      </c>
      <c r="Q28" s="26" t="s">
        <v>562</v>
      </c>
      <c r="S28" s="85">
        <f t="shared" si="0"/>
        <v>78147</v>
      </c>
    </row>
    <row r="29" spans="1:19">
      <c r="A29" s="78" t="s">
        <v>575</v>
      </c>
      <c r="B29" s="25">
        <v>179542</v>
      </c>
      <c r="C29" s="25">
        <v>143242</v>
      </c>
      <c r="D29" s="80">
        <v>30035</v>
      </c>
      <c r="E29" s="26" t="s">
        <v>562</v>
      </c>
      <c r="F29" s="26" t="s">
        <v>562</v>
      </c>
      <c r="G29" s="26" t="s">
        <v>562</v>
      </c>
      <c r="H29" s="25">
        <v>6265</v>
      </c>
      <c r="J29" s="78" t="s">
        <v>575</v>
      </c>
      <c r="K29" s="25">
        <v>179542</v>
      </c>
      <c r="L29" s="25">
        <v>173312</v>
      </c>
      <c r="M29" s="83"/>
      <c r="N29" s="25">
        <v>1558</v>
      </c>
      <c r="O29" s="26" t="s">
        <v>562</v>
      </c>
      <c r="P29" s="25">
        <v>4673</v>
      </c>
      <c r="Q29" s="26" t="s">
        <v>562</v>
      </c>
      <c r="S29" s="85">
        <f t="shared" si="0"/>
        <v>30035</v>
      </c>
    </row>
    <row r="30" spans="1:19">
      <c r="A30" s="78" t="s">
        <v>576</v>
      </c>
      <c r="B30" s="25">
        <v>198339</v>
      </c>
      <c r="C30" s="25">
        <v>180194</v>
      </c>
      <c r="D30" s="80">
        <v>18145</v>
      </c>
      <c r="E30" s="26" t="s">
        <v>562</v>
      </c>
      <c r="F30" s="26" t="s">
        <v>562</v>
      </c>
      <c r="G30" s="26" t="s">
        <v>562</v>
      </c>
      <c r="H30" s="26" t="s">
        <v>562</v>
      </c>
      <c r="J30" s="78" t="s">
        <v>576</v>
      </c>
      <c r="K30" s="25">
        <v>198339</v>
      </c>
      <c r="L30" s="25">
        <v>183985</v>
      </c>
      <c r="M30" s="83"/>
      <c r="N30" s="25">
        <v>1982</v>
      </c>
      <c r="O30" s="26" t="s">
        <v>562</v>
      </c>
      <c r="P30" s="25">
        <v>12372</v>
      </c>
      <c r="Q30" s="26" t="s">
        <v>562</v>
      </c>
      <c r="S30" s="85">
        <f t="shared" si="0"/>
        <v>18145</v>
      </c>
    </row>
    <row r="31" spans="1:19">
      <c r="A31" s="78" t="s">
        <v>577</v>
      </c>
      <c r="B31" s="25">
        <v>294318</v>
      </c>
      <c r="C31" s="25">
        <v>219993</v>
      </c>
      <c r="D31" s="80">
        <v>58155</v>
      </c>
      <c r="E31" s="25">
        <v>5509</v>
      </c>
      <c r="F31" s="25">
        <v>10661</v>
      </c>
      <c r="G31" s="26" t="s">
        <v>562</v>
      </c>
      <c r="H31" s="26" t="s">
        <v>562</v>
      </c>
      <c r="J31" s="78" t="s">
        <v>577</v>
      </c>
      <c r="K31" s="25">
        <v>294318</v>
      </c>
      <c r="L31" s="25">
        <v>285180</v>
      </c>
      <c r="M31" s="83"/>
      <c r="N31" s="25">
        <v>1617</v>
      </c>
      <c r="O31" s="25">
        <v>6951</v>
      </c>
      <c r="P31" s="26">
        <v>570</v>
      </c>
      <c r="Q31" s="26" t="s">
        <v>562</v>
      </c>
      <c r="S31" s="85">
        <f t="shared" si="0"/>
        <v>58155</v>
      </c>
    </row>
    <row r="32" spans="1:19">
      <c r="A32" s="78" t="s">
        <v>578</v>
      </c>
      <c r="B32" s="25">
        <v>326314</v>
      </c>
      <c r="C32" s="25">
        <v>239308</v>
      </c>
      <c r="D32" s="80">
        <v>85824</v>
      </c>
      <c r="E32" s="26" t="s">
        <v>562</v>
      </c>
      <c r="F32" s="26" t="s">
        <v>562</v>
      </c>
      <c r="G32" s="25">
        <v>1182</v>
      </c>
      <c r="H32" s="26" t="s">
        <v>562</v>
      </c>
      <c r="J32" s="78" t="s">
        <v>578</v>
      </c>
      <c r="K32" s="25">
        <v>326314</v>
      </c>
      <c r="L32" s="25">
        <v>264206</v>
      </c>
      <c r="M32" s="83"/>
      <c r="N32" s="25">
        <v>11658</v>
      </c>
      <c r="O32" s="26" t="s">
        <v>562</v>
      </c>
      <c r="P32" s="25">
        <v>48943</v>
      </c>
      <c r="Q32" s="25">
        <v>1507</v>
      </c>
      <c r="S32" s="85">
        <f t="shared" si="0"/>
        <v>85824</v>
      </c>
    </row>
    <row r="33" spans="1:19">
      <c r="A33" s="78" t="s">
        <v>579</v>
      </c>
      <c r="B33" s="25">
        <v>77168</v>
      </c>
      <c r="C33" s="25">
        <v>74153</v>
      </c>
      <c r="D33" s="80">
        <v>3015</v>
      </c>
      <c r="E33" s="26" t="s">
        <v>562</v>
      </c>
      <c r="F33" s="26" t="s">
        <v>562</v>
      </c>
      <c r="G33" s="26" t="s">
        <v>562</v>
      </c>
      <c r="H33" s="26" t="s">
        <v>562</v>
      </c>
      <c r="J33" s="78" t="s">
        <v>579</v>
      </c>
      <c r="K33" s="25">
        <v>77168</v>
      </c>
      <c r="L33" s="25">
        <v>77168</v>
      </c>
      <c r="M33" s="83"/>
      <c r="N33" s="26" t="s">
        <v>562</v>
      </c>
      <c r="O33" s="26" t="s">
        <v>562</v>
      </c>
      <c r="P33" s="26" t="s">
        <v>562</v>
      </c>
      <c r="Q33" s="26" t="s">
        <v>562</v>
      </c>
      <c r="S33" s="85">
        <f t="shared" si="0"/>
        <v>3015</v>
      </c>
    </row>
    <row r="34" spans="1:19">
      <c r="A34" s="78" t="s">
        <v>580</v>
      </c>
      <c r="B34" s="25">
        <v>78096</v>
      </c>
      <c r="C34" s="25">
        <v>63174</v>
      </c>
      <c r="D34" s="80">
        <v>11858</v>
      </c>
      <c r="E34" s="25">
        <v>3064</v>
      </c>
      <c r="F34" s="26" t="s">
        <v>562</v>
      </c>
      <c r="G34" s="26" t="s">
        <v>562</v>
      </c>
      <c r="H34" s="26" t="s">
        <v>562</v>
      </c>
      <c r="J34" s="78" t="s">
        <v>580</v>
      </c>
      <c r="K34" s="25">
        <v>78096</v>
      </c>
      <c r="L34" s="25">
        <v>75032</v>
      </c>
      <c r="M34" s="83"/>
      <c r="N34" s="26" t="s">
        <v>562</v>
      </c>
      <c r="O34" s="25">
        <v>3064</v>
      </c>
      <c r="P34" s="26" t="s">
        <v>562</v>
      </c>
      <c r="Q34" s="26" t="s">
        <v>562</v>
      </c>
      <c r="S34" s="85">
        <f t="shared" si="0"/>
        <v>11858</v>
      </c>
    </row>
    <row r="35" spans="1:19">
      <c r="A35" s="78" t="s">
        <v>581</v>
      </c>
      <c r="B35" s="25">
        <v>267604</v>
      </c>
      <c r="C35" s="25">
        <v>178342</v>
      </c>
      <c r="D35" s="80">
        <v>76891</v>
      </c>
      <c r="E35" s="25">
        <v>6469</v>
      </c>
      <c r="F35" s="26" t="s">
        <v>562</v>
      </c>
      <c r="G35" s="26" t="s">
        <v>562</v>
      </c>
      <c r="H35" s="25">
        <v>5903</v>
      </c>
      <c r="J35" s="78" t="s">
        <v>581</v>
      </c>
      <c r="K35" s="25">
        <v>267604</v>
      </c>
      <c r="L35" s="25">
        <v>229046</v>
      </c>
      <c r="M35" s="83"/>
      <c r="N35" s="25">
        <v>4821</v>
      </c>
      <c r="O35" s="25">
        <v>6469</v>
      </c>
      <c r="P35" s="25">
        <v>21501</v>
      </c>
      <c r="Q35" s="25">
        <v>5766</v>
      </c>
      <c r="S35" s="85">
        <f t="shared" si="0"/>
        <v>76891</v>
      </c>
    </row>
    <row r="36" spans="1:19">
      <c r="A36" s="78" t="s">
        <v>582</v>
      </c>
      <c r="B36" s="25">
        <v>88364</v>
      </c>
      <c r="C36" s="25">
        <v>75472</v>
      </c>
      <c r="D36" s="80">
        <v>12892</v>
      </c>
      <c r="E36" s="26" t="s">
        <v>562</v>
      </c>
      <c r="F36" s="26" t="s">
        <v>562</v>
      </c>
      <c r="G36" s="26" t="s">
        <v>562</v>
      </c>
      <c r="H36" s="26" t="s">
        <v>562</v>
      </c>
      <c r="J36" s="78" t="s">
        <v>582</v>
      </c>
      <c r="K36" s="25">
        <v>88364</v>
      </c>
      <c r="L36" s="25">
        <v>78852</v>
      </c>
      <c r="M36" s="83"/>
      <c r="N36" s="26" t="s">
        <v>562</v>
      </c>
      <c r="O36" s="26" t="s">
        <v>562</v>
      </c>
      <c r="P36" s="25">
        <v>9511</v>
      </c>
      <c r="Q36" s="26" t="s">
        <v>562</v>
      </c>
      <c r="S36" s="85">
        <f t="shared" si="0"/>
        <v>12892</v>
      </c>
    </row>
    <row r="37" spans="1:19">
      <c r="A37" s="78" t="s">
        <v>583</v>
      </c>
      <c r="B37" s="25">
        <v>173478</v>
      </c>
      <c r="C37" s="25">
        <v>134272</v>
      </c>
      <c r="D37" s="80">
        <v>39206</v>
      </c>
      <c r="E37" s="26" t="s">
        <v>562</v>
      </c>
      <c r="F37" s="26" t="s">
        <v>562</v>
      </c>
      <c r="G37" s="26" t="s">
        <v>562</v>
      </c>
      <c r="H37" s="26" t="s">
        <v>562</v>
      </c>
      <c r="J37" s="78" t="s">
        <v>583</v>
      </c>
      <c r="K37" s="25">
        <v>173478</v>
      </c>
      <c r="L37" s="25">
        <v>151484</v>
      </c>
      <c r="M37" s="83"/>
      <c r="N37" s="26" t="s">
        <v>562</v>
      </c>
      <c r="O37" s="26" t="s">
        <v>562</v>
      </c>
      <c r="P37" s="25">
        <v>21994</v>
      </c>
      <c r="Q37" s="26" t="s">
        <v>562</v>
      </c>
      <c r="S37" s="85">
        <f t="shared" si="0"/>
        <v>39206</v>
      </c>
    </row>
    <row r="38" spans="1:19">
      <c r="A38" s="78" t="s">
        <v>584</v>
      </c>
      <c r="B38" s="25">
        <v>35843</v>
      </c>
      <c r="C38" s="25">
        <v>35843</v>
      </c>
      <c r="D38" s="81"/>
      <c r="E38" s="26" t="s">
        <v>562</v>
      </c>
      <c r="F38" s="26" t="s">
        <v>562</v>
      </c>
      <c r="G38" s="26" t="s">
        <v>562</v>
      </c>
      <c r="H38" s="26" t="s">
        <v>562</v>
      </c>
      <c r="J38" s="78" t="s">
        <v>584</v>
      </c>
      <c r="K38" s="25">
        <v>35843</v>
      </c>
      <c r="L38" s="25">
        <v>35843</v>
      </c>
      <c r="M38" s="83"/>
      <c r="N38" s="26" t="s">
        <v>562</v>
      </c>
      <c r="O38" s="26" t="s">
        <v>562</v>
      </c>
      <c r="P38" s="26" t="s">
        <v>562</v>
      </c>
      <c r="Q38" s="26" t="s">
        <v>562</v>
      </c>
      <c r="S38" s="85">
        <f t="shared" si="0"/>
        <v>0</v>
      </c>
    </row>
    <row r="39" spans="1:19">
      <c r="A39" s="78" t="s">
        <v>585</v>
      </c>
      <c r="B39" s="25">
        <v>292645</v>
      </c>
      <c r="C39" s="25">
        <v>191523</v>
      </c>
      <c r="D39" s="80">
        <v>70616</v>
      </c>
      <c r="E39" s="25">
        <v>11866</v>
      </c>
      <c r="F39" s="26" t="s">
        <v>562</v>
      </c>
      <c r="G39" s="25">
        <v>17199</v>
      </c>
      <c r="H39" s="25">
        <v>1442</v>
      </c>
      <c r="J39" s="78" t="s">
        <v>585</v>
      </c>
      <c r="K39" s="25">
        <v>292645</v>
      </c>
      <c r="L39" s="25">
        <v>253669</v>
      </c>
      <c r="M39" s="84">
        <v>1442</v>
      </c>
      <c r="N39" s="25">
        <v>21856</v>
      </c>
      <c r="O39" s="25">
        <v>11866</v>
      </c>
      <c r="P39" s="25">
        <v>3813</v>
      </c>
      <c r="Q39" s="26" t="s">
        <v>562</v>
      </c>
      <c r="S39" s="85">
        <f t="shared" si="0"/>
        <v>72058</v>
      </c>
    </row>
    <row r="40" spans="1:19">
      <c r="A40" s="78" t="s">
        <v>586</v>
      </c>
      <c r="B40" s="25">
        <v>95488</v>
      </c>
      <c r="C40" s="25">
        <v>85417</v>
      </c>
      <c r="D40" s="80">
        <v>10071</v>
      </c>
      <c r="E40" s="26" t="s">
        <v>562</v>
      </c>
      <c r="F40" s="26" t="s">
        <v>562</v>
      </c>
      <c r="G40" s="26" t="s">
        <v>562</v>
      </c>
      <c r="H40" s="26" t="s">
        <v>562</v>
      </c>
      <c r="J40" s="78" t="s">
        <v>586</v>
      </c>
      <c r="K40" s="25">
        <v>95488</v>
      </c>
      <c r="L40" s="25">
        <v>85417</v>
      </c>
      <c r="M40" s="83"/>
      <c r="N40" s="26" t="s">
        <v>562</v>
      </c>
      <c r="O40" s="26" t="s">
        <v>562</v>
      </c>
      <c r="P40" s="25">
        <v>10071</v>
      </c>
      <c r="Q40" s="26" t="s">
        <v>562</v>
      </c>
      <c r="S40" s="85">
        <f t="shared" si="0"/>
        <v>10071</v>
      </c>
    </row>
    <row r="41" spans="1:19">
      <c r="A41" s="78" t="s">
        <v>587</v>
      </c>
      <c r="B41" s="25">
        <v>134580</v>
      </c>
      <c r="C41" s="25">
        <v>112634</v>
      </c>
      <c r="D41" s="80">
        <v>9416</v>
      </c>
      <c r="E41" s="25">
        <v>12531</v>
      </c>
      <c r="F41" s="26" t="s">
        <v>562</v>
      </c>
      <c r="G41" s="26" t="s">
        <v>562</v>
      </c>
      <c r="H41" s="26" t="s">
        <v>562</v>
      </c>
      <c r="J41" s="78" t="s">
        <v>587</v>
      </c>
      <c r="K41" s="25">
        <v>134580</v>
      </c>
      <c r="L41" s="25">
        <v>112634</v>
      </c>
      <c r="M41" s="84">
        <v>9416</v>
      </c>
      <c r="N41" s="26" t="s">
        <v>562</v>
      </c>
      <c r="O41" s="25">
        <v>12531</v>
      </c>
      <c r="P41" s="26" t="s">
        <v>562</v>
      </c>
      <c r="Q41" s="26" t="s">
        <v>562</v>
      </c>
      <c r="S41" s="85">
        <f t="shared" si="0"/>
        <v>18832</v>
      </c>
    </row>
    <row r="42" spans="1:19">
      <c r="A42" s="78" t="s">
        <v>588</v>
      </c>
      <c r="B42" s="25">
        <v>177225</v>
      </c>
      <c r="C42" s="25">
        <v>155828</v>
      </c>
      <c r="D42" s="80">
        <v>21397</v>
      </c>
      <c r="E42" s="26" t="s">
        <v>562</v>
      </c>
      <c r="F42" s="26" t="s">
        <v>562</v>
      </c>
      <c r="G42" s="26" t="s">
        <v>562</v>
      </c>
      <c r="H42" s="26" t="s">
        <v>562</v>
      </c>
      <c r="J42" s="78" t="s">
        <v>588</v>
      </c>
      <c r="K42" s="25">
        <v>177225</v>
      </c>
      <c r="L42" s="25">
        <v>164877</v>
      </c>
      <c r="M42" s="83"/>
      <c r="N42" s="26" t="s">
        <v>562</v>
      </c>
      <c r="O42" s="26" t="s">
        <v>562</v>
      </c>
      <c r="P42" s="25">
        <v>12348</v>
      </c>
      <c r="Q42" s="26" t="s">
        <v>562</v>
      </c>
      <c r="S42" s="85">
        <f t="shared" si="0"/>
        <v>21397</v>
      </c>
    </row>
    <row r="43" spans="1:19">
      <c r="A43" s="78" t="s">
        <v>589</v>
      </c>
      <c r="B43" s="25">
        <v>138083</v>
      </c>
      <c r="C43" s="25">
        <v>129274</v>
      </c>
      <c r="D43" s="80">
        <v>8809</v>
      </c>
      <c r="E43" s="26" t="s">
        <v>562</v>
      </c>
      <c r="F43" s="26" t="s">
        <v>562</v>
      </c>
      <c r="G43" s="26" t="s">
        <v>562</v>
      </c>
      <c r="H43" s="26" t="s">
        <v>562</v>
      </c>
      <c r="J43" s="78" t="s">
        <v>589</v>
      </c>
      <c r="K43" s="25">
        <v>138083</v>
      </c>
      <c r="L43" s="25">
        <v>138083</v>
      </c>
      <c r="M43" s="83"/>
      <c r="N43" s="26" t="s">
        <v>562</v>
      </c>
      <c r="O43" s="26" t="s">
        <v>562</v>
      </c>
      <c r="P43" s="26" t="s">
        <v>562</v>
      </c>
      <c r="Q43" s="26" t="s">
        <v>562</v>
      </c>
      <c r="S43" s="85">
        <f t="shared" si="0"/>
        <v>8809</v>
      </c>
    </row>
    <row r="44" spans="1:19">
      <c r="A44" s="78" t="s">
        <v>590</v>
      </c>
      <c r="B44" s="25">
        <v>25391</v>
      </c>
      <c r="C44" s="25">
        <v>25391</v>
      </c>
      <c r="D44" s="81"/>
      <c r="E44" s="26" t="s">
        <v>562</v>
      </c>
      <c r="F44" s="26" t="s">
        <v>562</v>
      </c>
      <c r="G44" s="26" t="s">
        <v>562</v>
      </c>
      <c r="H44" s="26" t="s">
        <v>562</v>
      </c>
      <c r="J44" s="78" t="s">
        <v>590</v>
      </c>
      <c r="K44" s="25">
        <v>25391</v>
      </c>
      <c r="L44" s="25">
        <v>25391</v>
      </c>
      <c r="M44" s="83"/>
      <c r="N44" s="26" t="s">
        <v>562</v>
      </c>
      <c r="O44" s="26" t="s">
        <v>562</v>
      </c>
      <c r="P44" s="26" t="s">
        <v>562</v>
      </c>
      <c r="Q44" s="26" t="s">
        <v>562</v>
      </c>
      <c r="S44" s="85">
        <f t="shared" si="0"/>
        <v>0</v>
      </c>
    </row>
    <row r="45" spans="1:19">
      <c r="A45" s="78" t="s">
        <v>591</v>
      </c>
      <c r="B45" s="25">
        <v>84875</v>
      </c>
      <c r="C45" s="25">
        <v>50938</v>
      </c>
      <c r="D45" s="80">
        <v>22560</v>
      </c>
      <c r="E45" s="25">
        <v>4876</v>
      </c>
      <c r="F45" s="25">
        <v>3758</v>
      </c>
      <c r="G45" s="25">
        <v>2743</v>
      </c>
      <c r="H45" s="26" t="s">
        <v>562</v>
      </c>
      <c r="J45" s="78" t="s">
        <v>591</v>
      </c>
      <c r="K45" s="25">
        <v>84875</v>
      </c>
      <c r="L45" s="25">
        <v>73498</v>
      </c>
      <c r="M45" s="83"/>
      <c r="N45" s="25">
        <v>3758</v>
      </c>
      <c r="O45" s="25">
        <v>4876</v>
      </c>
      <c r="P45" s="26" t="s">
        <v>562</v>
      </c>
      <c r="Q45" s="25">
        <v>2743</v>
      </c>
      <c r="S45" s="85">
        <f t="shared" si="0"/>
        <v>22560</v>
      </c>
    </row>
    <row r="46" spans="1:19">
      <c r="A46" s="78" t="s">
        <v>592</v>
      </c>
      <c r="B46" s="25">
        <v>21151</v>
      </c>
      <c r="C46" s="25">
        <v>16920</v>
      </c>
      <c r="D46" s="80">
        <v>4231</v>
      </c>
      <c r="E46" s="26" t="s">
        <v>562</v>
      </c>
      <c r="F46" s="26" t="s">
        <v>562</v>
      </c>
      <c r="G46" s="26" t="s">
        <v>562</v>
      </c>
      <c r="H46" s="26" t="s">
        <v>562</v>
      </c>
      <c r="J46" s="78" t="s">
        <v>592</v>
      </c>
      <c r="K46" s="25">
        <v>21151</v>
      </c>
      <c r="L46" s="25">
        <v>16920</v>
      </c>
      <c r="M46" s="83"/>
      <c r="N46" s="26" t="s">
        <v>562</v>
      </c>
      <c r="O46" s="25">
        <v>4231</v>
      </c>
      <c r="P46" s="26" t="s">
        <v>562</v>
      </c>
      <c r="Q46" s="26" t="s">
        <v>562</v>
      </c>
      <c r="S46" s="85">
        <f t="shared" si="0"/>
        <v>4231</v>
      </c>
    </row>
    <row r="47" spans="1:19">
      <c r="A47" s="78" t="s">
        <v>593</v>
      </c>
      <c r="B47" s="25">
        <v>508431</v>
      </c>
      <c r="C47" s="25">
        <v>304185</v>
      </c>
      <c r="D47" s="80">
        <v>146417</v>
      </c>
      <c r="E47" s="25">
        <v>10551</v>
      </c>
      <c r="F47" s="25">
        <v>6469</v>
      </c>
      <c r="G47" s="25">
        <v>20735</v>
      </c>
      <c r="H47" s="25">
        <v>20073</v>
      </c>
      <c r="J47" s="78" t="s">
        <v>593</v>
      </c>
      <c r="K47" s="25">
        <v>508431</v>
      </c>
      <c r="L47" s="25">
        <v>385146</v>
      </c>
      <c r="M47" s="83"/>
      <c r="N47" s="25">
        <v>80486</v>
      </c>
      <c r="O47" s="25">
        <v>10551</v>
      </c>
      <c r="P47" s="25">
        <v>20579</v>
      </c>
      <c r="Q47" s="25">
        <v>11669</v>
      </c>
      <c r="S47" s="85">
        <f t="shared" si="0"/>
        <v>146417</v>
      </c>
    </row>
    <row r="48" spans="1:19">
      <c r="A48" s="78" t="s">
        <v>594</v>
      </c>
      <c r="B48" s="25">
        <v>24137</v>
      </c>
      <c r="C48" s="25">
        <v>24137</v>
      </c>
      <c r="D48" s="81"/>
      <c r="E48" s="26" t="s">
        <v>562</v>
      </c>
      <c r="F48" s="26" t="s">
        <v>562</v>
      </c>
      <c r="G48" s="26" t="s">
        <v>562</v>
      </c>
      <c r="H48" s="26" t="s">
        <v>562</v>
      </c>
      <c r="J48" s="78" t="s">
        <v>594</v>
      </c>
      <c r="K48" s="25">
        <v>24137</v>
      </c>
      <c r="L48" s="25">
        <v>24137</v>
      </c>
      <c r="M48" s="83"/>
      <c r="N48" s="26" t="s">
        <v>562</v>
      </c>
      <c r="O48" s="26" t="s">
        <v>562</v>
      </c>
      <c r="P48" s="26" t="s">
        <v>562</v>
      </c>
      <c r="Q48" s="26" t="s">
        <v>562</v>
      </c>
      <c r="S48" s="85">
        <f t="shared" si="0"/>
        <v>0</v>
      </c>
    </row>
    <row r="49" spans="1:19">
      <c r="A49" s="78" t="s">
        <v>595</v>
      </c>
      <c r="B49" s="25">
        <v>200795</v>
      </c>
      <c r="C49" s="25">
        <v>132727</v>
      </c>
      <c r="D49" s="80">
        <v>62196</v>
      </c>
      <c r="E49" s="26" t="s">
        <v>562</v>
      </c>
      <c r="F49" s="26" t="s">
        <v>562</v>
      </c>
      <c r="G49" s="26" t="s">
        <v>562</v>
      </c>
      <c r="H49" s="25">
        <v>5872</v>
      </c>
      <c r="J49" s="78" t="s">
        <v>595</v>
      </c>
      <c r="K49" s="25">
        <v>200795</v>
      </c>
      <c r="L49" s="25">
        <v>183254</v>
      </c>
      <c r="M49" s="83"/>
      <c r="N49" s="26" t="s">
        <v>562</v>
      </c>
      <c r="O49" s="25">
        <v>5903</v>
      </c>
      <c r="P49" s="25">
        <v>11639</v>
      </c>
      <c r="Q49" s="26" t="s">
        <v>562</v>
      </c>
      <c r="S49" s="85">
        <f t="shared" si="0"/>
        <v>62196</v>
      </c>
    </row>
    <row r="50" spans="1:19">
      <c r="A50" s="78" t="s">
        <v>596</v>
      </c>
      <c r="B50" s="25">
        <v>164351</v>
      </c>
      <c r="C50" s="25">
        <v>133933</v>
      </c>
      <c r="D50" s="80">
        <v>25941</v>
      </c>
      <c r="E50" s="26" t="s">
        <v>562</v>
      </c>
      <c r="F50" s="26" t="s">
        <v>562</v>
      </c>
      <c r="G50" s="26" t="s">
        <v>562</v>
      </c>
      <c r="H50" s="25">
        <v>4477</v>
      </c>
      <c r="J50" s="78" t="s">
        <v>596</v>
      </c>
      <c r="K50" s="25">
        <v>164351</v>
      </c>
      <c r="L50" s="25">
        <v>157462</v>
      </c>
      <c r="M50" s="83"/>
      <c r="N50" s="26">
        <v>920</v>
      </c>
      <c r="O50" s="26" t="s">
        <v>562</v>
      </c>
      <c r="P50" s="25">
        <v>5969</v>
      </c>
      <c r="Q50" s="26" t="s">
        <v>562</v>
      </c>
      <c r="S50" s="85">
        <f t="shared" si="0"/>
        <v>25941</v>
      </c>
    </row>
    <row r="51" spans="1:19">
      <c r="A51" s="78" t="s">
        <v>597</v>
      </c>
      <c r="B51" s="25">
        <v>100214</v>
      </c>
      <c r="C51" s="25">
        <v>82509</v>
      </c>
      <c r="D51" s="80">
        <v>17705</v>
      </c>
      <c r="E51" s="26" t="s">
        <v>562</v>
      </c>
      <c r="F51" s="26" t="s">
        <v>562</v>
      </c>
      <c r="G51" s="26" t="s">
        <v>562</v>
      </c>
      <c r="H51" s="26" t="s">
        <v>562</v>
      </c>
      <c r="J51" s="78" t="s">
        <v>597</v>
      </c>
      <c r="K51" s="25">
        <v>100214</v>
      </c>
      <c r="L51" s="25">
        <v>94367</v>
      </c>
      <c r="M51" s="83"/>
      <c r="N51" s="26" t="s">
        <v>562</v>
      </c>
      <c r="O51" s="25">
        <v>2832</v>
      </c>
      <c r="P51" s="25">
        <v>3015</v>
      </c>
      <c r="Q51" s="26" t="s">
        <v>562</v>
      </c>
      <c r="S51" s="85">
        <f t="shared" si="0"/>
        <v>17705</v>
      </c>
    </row>
    <row r="52" spans="1:19">
      <c r="A52" s="78" t="s">
        <v>598</v>
      </c>
      <c r="B52" s="25">
        <v>78532</v>
      </c>
      <c r="C52" s="25">
        <v>62816</v>
      </c>
      <c r="D52" s="80">
        <v>10947</v>
      </c>
      <c r="E52" s="26" t="s">
        <v>562</v>
      </c>
      <c r="F52" s="26" t="s">
        <v>562</v>
      </c>
      <c r="G52" s="26" t="s">
        <v>562</v>
      </c>
      <c r="H52" s="25">
        <v>4770</v>
      </c>
      <c r="J52" s="78" t="s">
        <v>598</v>
      </c>
      <c r="K52" s="25">
        <v>78532</v>
      </c>
      <c r="L52" s="25">
        <v>75399</v>
      </c>
      <c r="M52" s="83"/>
      <c r="N52" s="26" t="s">
        <v>562</v>
      </c>
      <c r="O52" s="26" t="s">
        <v>562</v>
      </c>
      <c r="P52" s="25">
        <v>3133</v>
      </c>
      <c r="Q52" s="26" t="s">
        <v>562</v>
      </c>
      <c r="S52" s="85">
        <f t="shared" si="0"/>
        <v>10947</v>
      </c>
    </row>
    <row r="53" spans="1:19">
      <c r="A53" s="78" t="s">
        <v>599</v>
      </c>
      <c r="B53" s="25">
        <v>183887</v>
      </c>
      <c r="C53" s="25">
        <v>159833</v>
      </c>
      <c r="D53" s="80">
        <v>24054</v>
      </c>
      <c r="E53" s="26" t="s">
        <v>562</v>
      </c>
      <c r="F53" s="26" t="s">
        <v>562</v>
      </c>
      <c r="G53" s="26" t="s">
        <v>562</v>
      </c>
      <c r="H53" s="26" t="s">
        <v>562</v>
      </c>
      <c r="J53" s="78" t="s">
        <v>599</v>
      </c>
      <c r="K53" s="25">
        <v>183887</v>
      </c>
      <c r="L53" s="25">
        <v>172974</v>
      </c>
      <c r="M53" s="83"/>
      <c r="N53" s="25">
        <v>6796</v>
      </c>
      <c r="O53" s="26" t="s">
        <v>562</v>
      </c>
      <c r="P53" s="25">
        <v>4117</v>
      </c>
      <c r="Q53" s="26" t="s">
        <v>562</v>
      </c>
      <c r="S53" s="85">
        <f t="shared" si="0"/>
        <v>24054</v>
      </c>
    </row>
    <row r="54" spans="1:19">
      <c r="A54" s="78" t="s">
        <v>600</v>
      </c>
      <c r="B54" s="25">
        <v>175334</v>
      </c>
      <c r="C54" s="25">
        <v>145716</v>
      </c>
      <c r="D54" s="80">
        <v>29618</v>
      </c>
      <c r="E54" s="26" t="s">
        <v>562</v>
      </c>
      <c r="F54" s="26" t="s">
        <v>562</v>
      </c>
      <c r="G54" s="26" t="s">
        <v>562</v>
      </c>
      <c r="H54" s="26" t="s">
        <v>562</v>
      </c>
      <c r="J54" s="78" t="s">
        <v>600</v>
      </c>
      <c r="K54" s="25">
        <v>175334</v>
      </c>
      <c r="L54" s="25">
        <v>170963</v>
      </c>
      <c r="M54" s="83"/>
      <c r="N54" s="26" t="s">
        <v>562</v>
      </c>
      <c r="O54" s="26" t="s">
        <v>562</v>
      </c>
      <c r="P54" s="25">
        <v>4372</v>
      </c>
      <c r="Q54" s="26" t="s">
        <v>562</v>
      </c>
      <c r="S54" s="85">
        <f t="shared" si="0"/>
        <v>29618</v>
      </c>
    </row>
    <row r="55" spans="1:19">
      <c r="A55" s="78" t="s">
        <v>601</v>
      </c>
      <c r="B55" s="25">
        <v>81625</v>
      </c>
      <c r="C55" s="25">
        <v>73596</v>
      </c>
      <c r="D55" s="80">
        <v>6034</v>
      </c>
      <c r="E55" s="25">
        <v>1995</v>
      </c>
      <c r="F55" s="26" t="s">
        <v>562</v>
      </c>
      <c r="G55" s="26" t="s">
        <v>562</v>
      </c>
      <c r="H55" s="26" t="s">
        <v>562</v>
      </c>
      <c r="J55" s="78" t="s">
        <v>601</v>
      </c>
      <c r="K55" s="25">
        <v>81625</v>
      </c>
      <c r="L55" s="25">
        <v>75154</v>
      </c>
      <c r="M55" s="83"/>
      <c r="N55" s="26" t="s">
        <v>562</v>
      </c>
      <c r="O55" s="25">
        <v>1995</v>
      </c>
      <c r="P55" s="25">
        <v>4477</v>
      </c>
      <c r="Q55" s="26" t="s">
        <v>562</v>
      </c>
      <c r="S55" s="85">
        <f t="shared" si="0"/>
        <v>6034</v>
      </c>
    </row>
    <row r="56" spans="1:19">
      <c r="A56" s="78" t="s">
        <v>602</v>
      </c>
      <c r="B56" s="25">
        <v>78063</v>
      </c>
      <c r="C56" s="25">
        <v>64884</v>
      </c>
      <c r="D56" s="80">
        <v>13179</v>
      </c>
      <c r="E56" s="26" t="s">
        <v>562</v>
      </c>
      <c r="F56" s="26" t="s">
        <v>562</v>
      </c>
      <c r="G56" s="26" t="s">
        <v>562</v>
      </c>
      <c r="H56" s="26" t="s">
        <v>562</v>
      </c>
      <c r="J56" s="78" t="s">
        <v>602</v>
      </c>
      <c r="K56" s="25">
        <v>78063</v>
      </c>
      <c r="L56" s="25">
        <v>71474</v>
      </c>
      <c r="M56" s="83"/>
      <c r="N56" s="26" t="s">
        <v>562</v>
      </c>
      <c r="O56" s="26" t="s">
        <v>562</v>
      </c>
      <c r="P56" s="25">
        <v>6589</v>
      </c>
      <c r="Q56" s="26" t="s">
        <v>562</v>
      </c>
      <c r="S56" s="85">
        <f t="shared" si="0"/>
        <v>13179</v>
      </c>
    </row>
    <row r="57" spans="1:19">
      <c r="A57" s="78" t="s">
        <v>603</v>
      </c>
      <c r="B57" s="25">
        <v>105497</v>
      </c>
      <c r="C57" s="25">
        <v>103850</v>
      </c>
      <c r="D57" s="81"/>
      <c r="E57" s="26" t="s">
        <v>562</v>
      </c>
      <c r="F57" s="26" t="s">
        <v>562</v>
      </c>
      <c r="G57" s="25">
        <v>1647</v>
      </c>
      <c r="H57" s="26" t="s">
        <v>562</v>
      </c>
      <c r="J57" s="78" t="s">
        <v>603</v>
      </c>
      <c r="K57" s="25">
        <v>105497</v>
      </c>
      <c r="L57" s="25">
        <v>105497</v>
      </c>
      <c r="M57" s="83"/>
      <c r="N57" s="26" t="s">
        <v>562</v>
      </c>
      <c r="O57" s="26" t="s">
        <v>562</v>
      </c>
      <c r="P57" s="26" t="s">
        <v>562</v>
      </c>
      <c r="Q57" s="26" t="s">
        <v>562</v>
      </c>
      <c r="S57" s="85">
        <f t="shared" si="0"/>
        <v>0</v>
      </c>
    </row>
    <row r="58" spans="1:19">
      <c r="A58" s="78" t="s">
        <v>604</v>
      </c>
      <c r="B58" s="25">
        <v>208625</v>
      </c>
      <c r="C58" s="25">
        <v>131016</v>
      </c>
      <c r="D58" s="80">
        <v>70008</v>
      </c>
      <c r="E58" s="26" t="s">
        <v>562</v>
      </c>
      <c r="F58" s="26" t="s">
        <v>562</v>
      </c>
      <c r="G58" s="26" t="s">
        <v>562</v>
      </c>
      <c r="H58" s="25">
        <v>7601</v>
      </c>
      <c r="J58" s="78" t="s">
        <v>604</v>
      </c>
      <c r="K58" s="25">
        <v>208625</v>
      </c>
      <c r="L58" s="25">
        <v>202527</v>
      </c>
      <c r="M58" s="83"/>
      <c r="N58" s="26" t="s">
        <v>562</v>
      </c>
      <c r="O58" s="26" t="s">
        <v>562</v>
      </c>
      <c r="P58" s="25">
        <v>6098</v>
      </c>
      <c r="Q58" s="26" t="s">
        <v>562</v>
      </c>
      <c r="S58" s="85">
        <f t="shared" si="0"/>
        <v>70008</v>
      </c>
    </row>
    <row r="59" spans="1:19">
      <c r="A59" s="78" t="s">
        <v>605</v>
      </c>
      <c r="B59" s="25">
        <v>44810</v>
      </c>
      <c r="C59" s="25">
        <v>44810</v>
      </c>
      <c r="D59" s="81"/>
      <c r="E59" s="26" t="s">
        <v>562</v>
      </c>
      <c r="F59" s="26" t="s">
        <v>562</v>
      </c>
      <c r="G59" s="26" t="s">
        <v>562</v>
      </c>
      <c r="H59" s="26" t="s">
        <v>562</v>
      </c>
      <c r="J59" s="78" t="s">
        <v>605</v>
      </c>
      <c r="K59" s="25">
        <v>44810</v>
      </c>
      <c r="L59" s="25">
        <v>44810</v>
      </c>
      <c r="M59" s="83"/>
      <c r="N59" s="26" t="s">
        <v>562</v>
      </c>
      <c r="O59" s="26" t="s">
        <v>562</v>
      </c>
      <c r="P59" s="26" t="s">
        <v>562</v>
      </c>
      <c r="Q59" s="26" t="s">
        <v>562</v>
      </c>
      <c r="S59" s="85">
        <f t="shared" si="0"/>
        <v>0</v>
      </c>
    </row>
    <row r="60" spans="1:19">
      <c r="A60" s="78" t="s">
        <v>606</v>
      </c>
      <c r="B60" s="25">
        <v>242845</v>
      </c>
      <c r="C60" s="25">
        <v>138708</v>
      </c>
      <c r="D60" s="80">
        <v>82991</v>
      </c>
      <c r="E60" s="25">
        <v>11866</v>
      </c>
      <c r="F60" s="25">
        <v>4427</v>
      </c>
      <c r="G60" s="26" t="s">
        <v>562</v>
      </c>
      <c r="H60" s="25">
        <v>4854</v>
      </c>
      <c r="J60" s="78" t="s">
        <v>606</v>
      </c>
      <c r="K60" s="25">
        <v>242845</v>
      </c>
      <c r="L60" s="25">
        <v>208473</v>
      </c>
      <c r="M60" s="83"/>
      <c r="N60" s="25">
        <v>8579</v>
      </c>
      <c r="O60" s="25">
        <v>11866</v>
      </c>
      <c r="P60" s="25">
        <v>13928</v>
      </c>
      <c r="Q60" s="26" t="s">
        <v>562</v>
      </c>
      <c r="S60" s="85">
        <f t="shared" si="0"/>
        <v>82991</v>
      </c>
    </row>
    <row r="61" spans="1:19">
      <c r="A61" s="78" t="s">
        <v>607</v>
      </c>
      <c r="B61" s="25">
        <v>98289</v>
      </c>
      <c r="C61" s="25">
        <v>75545</v>
      </c>
      <c r="D61" s="80">
        <v>22744</v>
      </c>
      <c r="E61" s="26" t="s">
        <v>562</v>
      </c>
      <c r="F61" s="26" t="s">
        <v>562</v>
      </c>
      <c r="G61" s="26" t="s">
        <v>562</v>
      </c>
      <c r="H61" s="26" t="s">
        <v>562</v>
      </c>
      <c r="J61" s="78" t="s">
        <v>607</v>
      </c>
      <c r="K61" s="25">
        <v>98289</v>
      </c>
      <c r="L61" s="25">
        <v>96628</v>
      </c>
      <c r="M61" s="83"/>
      <c r="N61" s="25">
        <v>1566</v>
      </c>
      <c r="O61" s="26" t="s">
        <v>562</v>
      </c>
      <c r="P61" s="26">
        <v>95</v>
      </c>
      <c r="Q61" s="26" t="s">
        <v>562</v>
      </c>
      <c r="S61" s="85">
        <f t="shared" si="0"/>
        <v>22744</v>
      </c>
    </row>
    <row r="62" spans="1:19">
      <c r="A62" s="78" t="s">
        <v>608</v>
      </c>
      <c r="B62" s="25">
        <v>142725</v>
      </c>
      <c r="C62" s="25">
        <v>123413</v>
      </c>
      <c r="D62" s="80">
        <v>19312</v>
      </c>
      <c r="E62" s="26" t="s">
        <v>562</v>
      </c>
      <c r="F62" s="26" t="s">
        <v>562</v>
      </c>
      <c r="G62" s="26" t="s">
        <v>562</v>
      </c>
      <c r="H62" s="26" t="s">
        <v>562</v>
      </c>
      <c r="J62" s="78" t="s">
        <v>608</v>
      </c>
      <c r="K62" s="25">
        <v>142725</v>
      </c>
      <c r="L62" s="25">
        <v>142725</v>
      </c>
      <c r="M62" s="83"/>
      <c r="N62" s="26" t="s">
        <v>562</v>
      </c>
      <c r="O62" s="26" t="s">
        <v>562</v>
      </c>
      <c r="P62" s="26" t="s">
        <v>562</v>
      </c>
      <c r="Q62" s="26" t="s">
        <v>562</v>
      </c>
      <c r="S62" s="85">
        <f t="shared" si="0"/>
        <v>19312</v>
      </c>
    </row>
    <row r="63" spans="1:19">
      <c r="A63" s="78" t="s">
        <v>609</v>
      </c>
      <c r="B63" s="25">
        <v>84438</v>
      </c>
      <c r="C63" s="25">
        <v>76853</v>
      </c>
      <c r="D63" s="80">
        <v>7586</v>
      </c>
      <c r="E63" s="26" t="s">
        <v>562</v>
      </c>
      <c r="F63" s="26" t="s">
        <v>562</v>
      </c>
      <c r="G63" s="26" t="s">
        <v>562</v>
      </c>
      <c r="H63" s="26" t="s">
        <v>562</v>
      </c>
      <c r="J63" s="78" t="s">
        <v>609</v>
      </c>
      <c r="K63" s="25">
        <v>84438</v>
      </c>
      <c r="L63" s="25">
        <v>78315</v>
      </c>
      <c r="M63" s="83"/>
      <c r="N63" s="26" t="s">
        <v>562</v>
      </c>
      <c r="O63" s="26" t="s">
        <v>562</v>
      </c>
      <c r="P63" s="25">
        <v>6124</v>
      </c>
      <c r="Q63" s="26" t="s">
        <v>562</v>
      </c>
      <c r="S63" s="85">
        <f t="shared" si="0"/>
        <v>7586</v>
      </c>
    </row>
    <row r="64" spans="1:19">
      <c r="A64" s="78" t="s">
        <v>610</v>
      </c>
      <c r="B64" s="25">
        <v>182357</v>
      </c>
      <c r="C64" s="25">
        <v>113525</v>
      </c>
      <c r="D64" s="80">
        <v>59434</v>
      </c>
      <c r="E64" s="25">
        <v>9398</v>
      </c>
      <c r="F64" s="26" t="s">
        <v>562</v>
      </c>
      <c r="G64" s="26" t="s">
        <v>562</v>
      </c>
      <c r="H64" s="26" t="s">
        <v>562</v>
      </c>
      <c r="J64" s="78" t="s">
        <v>610</v>
      </c>
      <c r="K64" s="25">
        <v>182357</v>
      </c>
      <c r="L64" s="25">
        <v>157576</v>
      </c>
      <c r="M64" s="83"/>
      <c r="N64" s="25">
        <v>3446</v>
      </c>
      <c r="O64" s="25">
        <v>9398</v>
      </c>
      <c r="P64" s="25">
        <v>11938</v>
      </c>
      <c r="Q64" s="26" t="s">
        <v>562</v>
      </c>
      <c r="S64" s="85">
        <f t="shared" si="0"/>
        <v>59434</v>
      </c>
    </row>
    <row r="65" spans="1:19">
      <c r="A65" s="78" t="s">
        <v>611</v>
      </c>
      <c r="B65" s="25">
        <v>243721</v>
      </c>
      <c r="C65" s="25">
        <v>160174</v>
      </c>
      <c r="D65" s="80">
        <v>82959</v>
      </c>
      <c r="E65" s="26" t="s">
        <v>562</v>
      </c>
      <c r="F65" s="26" t="s">
        <v>562</v>
      </c>
      <c r="G65" s="26" t="s">
        <v>562</v>
      </c>
      <c r="H65" s="26">
        <v>588</v>
      </c>
      <c r="J65" s="78" t="s">
        <v>611</v>
      </c>
      <c r="K65" s="25">
        <v>243721</v>
      </c>
      <c r="L65" s="25">
        <v>204359</v>
      </c>
      <c r="M65" s="83">
        <v>230</v>
      </c>
      <c r="N65" s="25">
        <v>17492</v>
      </c>
      <c r="O65" s="25">
        <v>4427</v>
      </c>
      <c r="P65" s="25">
        <v>10896</v>
      </c>
      <c r="Q65" s="25">
        <v>6315</v>
      </c>
      <c r="S65" s="85">
        <f t="shared" si="0"/>
        <v>83189</v>
      </c>
    </row>
    <row r="66" spans="1:19">
      <c r="A66" s="78" t="s">
        <v>612</v>
      </c>
      <c r="B66" s="25">
        <v>232727</v>
      </c>
      <c r="C66" s="25">
        <v>180540</v>
      </c>
      <c r="D66" s="80">
        <v>49495</v>
      </c>
      <c r="E66" s="26" t="s">
        <v>562</v>
      </c>
      <c r="F66" s="26" t="s">
        <v>562</v>
      </c>
      <c r="G66" s="25">
        <v>2693</v>
      </c>
      <c r="H66" s="26" t="s">
        <v>562</v>
      </c>
      <c r="J66" s="78" t="s">
        <v>612</v>
      </c>
      <c r="K66" s="25">
        <v>232727</v>
      </c>
      <c r="L66" s="25">
        <v>209819</v>
      </c>
      <c r="M66" s="83"/>
      <c r="N66" s="26" t="s">
        <v>562</v>
      </c>
      <c r="O66" s="25">
        <v>6469</v>
      </c>
      <c r="P66" s="25">
        <v>16439</v>
      </c>
      <c r="Q66" s="26" t="s">
        <v>562</v>
      </c>
      <c r="S66" s="85">
        <f t="shared" si="0"/>
        <v>49495</v>
      </c>
    </row>
    <row r="67" spans="1:19">
      <c r="A67" s="78" t="s">
        <v>613</v>
      </c>
      <c r="B67" s="25">
        <v>138462</v>
      </c>
      <c r="C67" s="25">
        <v>120641</v>
      </c>
      <c r="D67" s="80">
        <v>17821</v>
      </c>
      <c r="E67" s="26" t="s">
        <v>562</v>
      </c>
      <c r="F67" s="26" t="s">
        <v>562</v>
      </c>
      <c r="G67" s="26" t="s">
        <v>562</v>
      </c>
      <c r="H67" s="26" t="s">
        <v>562</v>
      </c>
      <c r="J67" s="78" t="s">
        <v>613</v>
      </c>
      <c r="K67" s="25">
        <v>138462</v>
      </c>
      <c r="L67" s="25">
        <v>123876</v>
      </c>
      <c r="M67" s="83"/>
      <c r="N67" s="26" t="s">
        <v>562</v>
      </c>
      <c r="O67" s="26" t="s">
        <v>562</v>
      </c>
      <c r="P67" s="25">
        <v>14586</v>
      </c>
      <c r="Q67" s="26" t="s">
        <v>562</v>
      </c>
      <c r="S67" s="85">
        <f t="shared" si="0"/>
        <v>17821</v>
      </c>
    </row>
    <row r="68" spans="1:19">
      <c r="A68" s="78" t="s">
        <v>614</v>
      </c>
      <c r="B68" s="25">
        <v>320815</v>
      </c>
      <c r="C68" s="25">
        <v>241568</v>
      </c>
      <c r="D68" s="80">
        <v>64691</v>
      </c>
      <c r="E68" s="25">
        <v>8653</v>
      </c>
      <c r="F68" s="26" t="s">
        <v>562</v>
      </c>
      <c r="G68" s="25">
        <v>5903</v>
      </c>
      <c r="H68" s="26" t="s">
        <v>562</v>
      </c>
      <c r="J68" s="78" t="s">
        <v>614</v>
      </c>
      <c r="K68" s="25">
        <v>320815</v>
      </c>
      <c r="L68" s="25">
        <v>300296</v>
      </c>
      <c r="M68" s="83"/>
      <c r="N68" s="25">
        <v>5963</v>
      </c>
      <c r="O68" s="25">
        <v>8653</v>
      </c>
      <c r="P68" s="26" t="s">
        <v>562</v>
      </c>
      <c r="Q68" s="25">
        <v>5903</v>
      </c>
      <c r="S68" s="85">
        <f t="shared" si="0"/>
        <v>64691</v>
      </c>
    </row>
    <row r="69" spans="1:19">
      <c r="A69" s="78" t="s">
        <v>615</v>
      </c>
      <c r="B69" s="25">
        <v>89237</v>
      </c>
      <c r="C69" s="25">
        <v>82767</v>
      </c>
      <c r="D69" s="80">
        <v>6469</v>
      </c>
      <c r="E69" s="26" t="s">
        <v>562</v>
      </c>
      <c r="F69" s="26" t="s">
        <v>562</v>
      </c>
      <c r="G69" s="26" t="s">
        <v>562</v>
      </c>
      <c r="H69" s="26" t="s">
        <v>562</v>
      </c>
      <c r="J69" s="78" t="s">
        <v>615</v>
      </c>
      <c r="K69" s="25">
        <v>89237</v>
      </c>
      <c r="L69" s="25">
        <v>82767</v>
      </c>
      <c r="M69" s="83"/>
      <c r="N69" s="25">
        <v>4852</v>
      </c>
      <c r="O69" s="26" t="s">
        <v>562</v>
      </c>
      <c r="P69" s="25">
        <v>1617</v>
      </c>
      <c r="Q69" s="26" t="s">
        <v>562</v>
      </c>
      <c r="S69" s="85">
        <f t="shared" si="0"/>
        <v>6469</v>
      </c>
    </row>
    <row r="70" spans="1:19">
      <c r="A70" s="78" t="s">
        <v>616</v>
      </c>
      <c r="B70" s="25">
        <v>170410</v>
      </c>
      <c r="C70" s="25">
        <v>166800</v>
      </c>
      <c r="D70" s="80">
        <v>3610</v>
      </c>
      <c r="E70" s="26" t="s">
        <v>562</v>
      </c>
      <c r="F70" s="26" t="s">
        <v>562</v>
      </c>
      <c r="G70" s="26" t="s">
        <v>562</v>
      </c>
      <c r="H70" s="26" t="s">
        <v>562</v>
      </c>
      <c r="J70" s="78" t="s">
        <v>616</v>
      </c>
      <c r="K70" s="25">
        <v>170410</v>
      </c>
      <c r="L70" s="25">
        <v>170410</v>
      </c>
      <c r="M70" s="83"/>
      <c r="N70" s="26" t="s">
        <v>562</v>
      </c>
      <c r="O70" s="26" t="s">
        <v>562</v>
      </c>
      <c r="P70" s="26" t="s">
        <v>562</v>
      </c>
      <c r="Q70" s="26" t="s">
        <v>562</v>
      </c>
      <c r="S70" s="85">
        <f t="shared" si="0"/>
        <v>3610</v>
      </c>
    </row>
    <row r="71" spans="1:19">
      <c r="A71" s="78" t="s">
        <v>617</v>
      </c>
      <c r="B71" s="25">
        <v>35296</v>
      </c>
      <c r="C71" s="25">
        <v>35296</v>
      </c>
      <c r="D71" s="81"/>
      <c r="E71" s="26" t="s">
        <v>562</v>
      </c>
      <c r="F71" s="26" t="s">
        <v>562</v>
      </c>
      <c r="G71" s="26" t="s">
        <v>562</v>
      </c>
      <c r="H71" s="26" t="s">
        <v>562</v>
      </c>
      <c r="J71" s="78" t="s">
        <v>617</v>
      </c>
      <c r="K71" s="25">
        <v>35296</v>
      </c>
      <c r="L71" s="25">
        <v>35296</v>
      </c>
      <c r="M71" s="83"/>
      <c r="N71" s="26" t="s">
        <v>562</v>
      </c>
      <c r="O71" s="26" t="s">
        <v>562</v>
      </c>
      <c r="P71" s="26" t="s">
        <v>562</v>
      </c>
      <c r="Q71" s="26" t="s">
        <v>562</v>
      </c>
      <c r="S71" s="85">
        <f t="shared" si="0"/>
        <v>0</v>
      </c>
    </row>
    <row r="72" spans="1:19">
      <c r="A72" s="78" t="s">
        <v>618</v>
      </c>
      <c r="B72" s="25">
        <v>201461</v>
      </c>
      <c r="C72" s="25">
        <v>172257</v>
      </c>
      <c r="D72" s="80">
        <v>11740</v>
      </c>
      <c r="E72" s="25">
        <v>6017</v>
      </c>
      <c r="F72" s="26" t="s">
        <v>562</v>
      </c>
      <c r="G72" s="26" t="s">
        <v>562</v>
      </c>
      <c r="H72" s="25">
        <v>11447</v>
      </c>
      <c r="J72" s="78" t="s">
        <v>618</v>
      </c>
      <c r="K72" s="25">
        <v>201461</v>
      </c>
      <c r="L72" s="25">
        <v>191152</v>
      </c>
      <c r="M72" s="83"/>
      <c r="N72" s="26" t="s">
        <v>562</v>
      </c>
      <c r="O72" s="25">
        <v>6017</v>
      </c>
      <c r="P72" s="25">
        <v>4293</v>
      </c>
      <c r="Q72" s="26" t="s">
        <v>562</v>
      </c>
      <c r="S72" s="85">
        <f t="shared" si="0"/>
        <v>11740</v>
      </c>
    </row>
    <row r="73" spans="1:19">
      <c r="A73" s="78" t="s">
        <v>619</v>
      </c>
      <c r="B73" s="25">
        <v>64734</v>
      </c>
      <c r="C73" s="25">
        <v>64734</v>
      </c>
      <c r="D73" s="81"/>
      <c r="E73" s="26" t="s">
        <v>562</v>
      </c>
      <c r="F73" s="26" t="s">
        <v>562</v>
      </c>
      <c r="G73" s="26" t="s">
        <v>562</v>
      </c>
      <c r="H73" s="26" t="s">
        <v>562</v>
      </c>
      <c r="J73" s="78" t="s">
        <v>619</v>
      </c>
      <c r="K73" s="25">
        <v>64734</v>
      </c>
      <c r="L73" s="25">
        <v>64734</v>
      </c>
      <c r="M73" s="83"/>
      <c r="N73" s="26" t="s">
        <v>562</v>
      </c>
      <c r="O73" s="26" t="s">
        <v>562</v>
      </c>
      <c r="P73" s="26" t="s">
        <v>562</v>
      </c>
      <c r="Q73" s="26" t="s">
        <v>562</v>
      </c>
      <c r="S73" s="85">
        <f t="shared" si="0"/>
        <v>0</v>
      </c>
    </row>
    <row r="74" spans="1:19">
      <c r="A74" s="78" t="s">
        <v>620</v>
      </c>
      <c r="B74" s="25">
        <v>74636</v>
      </c>
      <c r="C74" s="25">
        <v>74636</v>
      </c>
      <c r="D74" s="81"/>
      <c r="E74" s="26" t="s">
        <v>562</v>
      </c>
      <c r="F74" s="26" t="s">
        <v>562</v>
      </c>
      <c r="G74" s="26" t="s">
        <v>562</v>
      </c>
      <c r="H74" s="26" t="s">
        <v>562</v>
      </c>
      <c r="J74" s="78" t="s">
        <v>620</v>
      </c>
      <c r="K74" s="25">
        <v>74636</v>
      </c>
      <c r="L74" s="25">
        <v>74636</v>
      </c>
      <c r="M74" s="83"/>
      <c r="N74" s="26" t="s">
        <v>562</v>
      </c>
      <c r="O74" s="26" t="s">
        <v>562</v>
      </c>
      <c r="P74" s="26" t="s">
        <v>562</v>
      </c>
      <c r="Q74" s="26" t="s">
        <v>562</v>
      </c>
      <c r="S74" s="85">
        <f t="shared" si="0"/>
        <v>0</v>
      </c>
    </row>
    <row r="75" spans="1:19">
      <c r="A75" s="78" t="s">
        <v>621</v>
      </c>
      <c r="B75" s="25">
        <v>116465</v>
      </c>
      <c r="C75" s="25">
        <v>110341</v>
      </c>
      <c r="D75" s="80">
        <v>6124</v>
      </c>
      <c r="E75" s="26" t="s">
        <v>562</v>
      </c>
      <c r="F75" s="26" t="s">
        <v>562</v>
      </c>
      <c r="G75" s="26" t="s">
        <v>562</v>
      </c>
      <c r="H75" s="26" t="s">
        <v>562</v>
      </c>
      <c r="J75" s="78" t="s">
        <v>621</v>
      </c>
      <c r="K75" s="25">
        <v>116465</v>
      </c>
      <c r="L75" s="25">
        <v>116465</v>
      </c>
      <c r="M75" s="83"/>
      <c r="N75" s="26" t="s">
        <v>562</v>
      </c>
      <c r="O75" s="26" t="s">
        <v>562</v>
      </c>
      <c r="P75" s="26" t="s">
        <v>562</v>
      </c>
      <c r="Q75" s="26" t="s">
        <v>562</v>
      </c>
      <c r="S75" s="85">
        <f t="shared" si="0"/>
        <v>6124</v>
      </c>
    </row>
    <row r="76" spans="1:19">
      <c r="A76" s="78" t="s">
        <v>622</v>
      </c>
      <c r="B76" s="25">
        <v>235535</v>
      </c>
      <c r="C76" s="25">
        <v>220852</v>
      </c>
      <c r="D76" s="80">
        <v>14683</v>
      </c>
      <c r="E76" s="26" t="s">
        <v>562</v>
      </c>
      <c r="F76" s="26" t="s">
        <v>562</v>
      </c>
      <c r="G76" s="26" t="s">
        <v>562</v>
      </c>
      <c r="H76" s="26" t="s">
        <v>562</v>
      </c>
      <c r="J76" s="78" t="s">
        <v>622</v>
      </c>
      <c r="K76" s="25">
        <v>235535</v>
      </c>
      <c r="L76" s="25">
        <v>234030</v>
      </c>
      <c r="M76" s="83"/>
      <c r="N76" s="26" t="s">
        <v>562</v>
      </c>
      <c r="O76" s="26" t="s">
        <v>562</v>
      </c>
      <c r="P76" s="25">
        <v>1504</v>
      </c>
      <c r="Q76" s="26" t="s">
        <v>562</v>
      </c>
      <c r="S76" s="85">
        <f t="shared" si="0"/>
        <v>14683</v>
      </c>
    </row>
    <row r="77" spans="1:19">
      <c r="A77" s="78" t="s">
        <v>623</v>
      </c>
      <c r="B77" s="25">
        <v>79983</v>
      </c>
      <c r="C77" s="25">
        <v>68074</v>
      </c>
      <c r="D77" s="80">
        <v>11908</v>
      </c>
      <c r="E77" s="26" t="s">
        <v>562</v>
      </c>
      <c r="F77" s="26" t="s">
        <v>562</v>
      </c>
      <c r="G77" s="26" t="s">
        <v>562</v>
      </c>
      <c r="H77" s="26" t="s">
        <v>562</v>
      </c>
      <c r="J77" s="78" t="s">
        <v>623</v>
      </c>
      <c r="K77" s="25">
        <v>79983</v>
      </c>
      <c r="L77" s="25">
        <v>79983</v>
      </c>
      <c r="M77" s="83"/>
      <c r="N77" s="26" t="s">
        <v>562</v>
      </c>
      <c r="O77" s="26" t="s">
        <v>562</v>
      </c>
      <c r="P77" s="26" t="s">
        <v>562</v>
      </c>
      <c r="Q77" s="26" t="s">
        <v>562</v>
      </c>
      <c r="S77" s="85">
        <f t="shared" si="0"/>
        <v>11908</v>
      </c>
    </row>
    <row r="78" spans="1:19">
      <c r="A78" s="78" t="s">
        <v>624</v>
      </c>
      <c r="B78" s="25">
        <v>138196</v>
      </c>
      <c r="C78" s="25">
        <v>121620</v>
      </c>
      <c r="D78" s="80">
        <v>16576</v>
      </c>
      <c r="E78" s="26" t="s">
        <v>562</v>
      </c>
      <c r="F78" s="26" t="s">
        <v>562</v>
      </c>
      <c r="G78" s="26" t="s">
        <v>562</v>
      </c>
      <c r="H78" s="26" t="s">
        <v>562</v>
      </c>
      <c r="J78" s="78" t="s">
        <v>624</v>
      </c>
      <c r="K78" s="25">
        <v>138196</v>
      </c>
      <c r="L78" s="25">
        <v>132429</v>
      </c>
      <c r="M78" s="83"/>
      <c r="N78" s="25">
        <v>5766</v>
      </c>
      <c r="O78" s="26" t="s">
        <v>562</v>
      </c>
      <c r="P78" s="26" t="s">
        <v>562</v>
      </c>
      <c r="Q78" s="26" t="s">
        <v>562</v>
      </c>
      <c r="S78" s="85">
        <f t="shared" si="0"/>
        <v>16576</v>
      </c>
    </row>
    <row r="79" spans="1:19">
      <c r="A79" s="78" t="s">
        <v>625</v>
      </c>
      <c r="B79" s="25">
        <v>118776</v>
      </c>
      <c r="C79" s="25">
        <v>93082</v>
      </c>
      <c r="D79" s="80">
        <v>19565</v>
      </c>
      <c r="E79" s="26" t="s">
        <v>562</v>
      </c>
      <c r="F79" s="26" t="s">
        <v>562</v>
      </c>
      <c r="G79" s="25">
        <v>6129</v>
      </c>
      <c r="H79" s="26" t="s">
        <v>562</v>
      </c>
      <c r="J79" s="78" t="s">
        <v>625</v>
      </c>
      <c r="K79" s="25">
        <v>118776</v>
      </c>
      <c r="L79" s="25">
        <v>108952</v>
      </c>
      <c r="M79" s="83"/>
      <c r="N79" s="26" t="s">
        <v>562</v>
      </c>
      <c r="O79" s="26" t="s">
        <v>562</v>
      </c>
      <c r="P79" s="25">
        <v>9824</v>
      </c>
      <c r="Q79" s="26" t="s">
        <v>562</v>
      </c>
      <c r="S79" s="85">
        <f t="shared" si="0"/>
        <v>19565</v>
      </c>
    </row>
    <row r="80" spans="1:19">
      <c r="A80" s="78" t="s">
        <v>626</v>
      </c>
      <c r="B80" s="25">
        <v>157447</v>
      </c>
      <c r="C80" s="25">
        <v>111600</v>
      </c>
      <c r="D80" s="80">
        <v>45847</v>
      </c>
      <c r="E80" s="26" t="s">
        <v>562</v>
      </c>
      <c r="F80" s="26" t="s">
        <v>562</v>
      </c>
      <c r="G80" s="26" t="s">
        <v>562</v>
      </c>
      <c r="H80" s="26" t="s">
        <v>562</v>
      </c>
      <c r="J80" s="78" t="s">
        <v>626</v>
      </c>
      <c r="K80" s="25">
        <v>157447</v>
      </c>
      <c r="L80" s="25">
        <v>157447</v>
      </c>
      <c r="M80" s="83"/>
      <c r="N80" s="26" t="s">
        <v>562</v>
      </c>
      <c r="O80" s="26" t="s">
        <v>562</v>
      </c>
      <c r="P80" s="26" t="s">
        <v>562</v>
      </c>
      <c r="Q80" s="26" t="s">
        <v>562</v>
      </c>
      <c r="S80" s="85">
        <f t="shared" si="0"/>
        <v>45847</v>
      </c>
    </row>
    <row r="81" spans="1:19">
      <c r="A81" s="78" t="s">
        <v>627</v>
      </c>
      <c r="B81" s="25">
        <v>200870</v>
      </c>
      <c r="C81" s="25">
        <v>160939</v>
      </c>
      <c r="D81" s="80">
        <v>33430</v>
      </c>
      <c r="E81" s="26" t="s">
        <v>562</v>
      </c>
      <c r="F81" s="26" t="s">
        <v>562</v>
      </c>
      <c r="G81" s="25">
        <v>6501</v>
      </c>
      <c r="H81" s="26" t="s">
        <v>562</v>
      </c>
      <c r="J81" s="78" t="s">
        <v>627</v>
      </c>
      <c r="K81" s="25">
        <v>200870</v>
      </c>
      <c r="L81" s="25">
        <v>178762</v>
      </c>
      <c r="M81" s="83"/>
      <c r="N81" s="25">
        <v>6029</v>
      </c>
      <c r="O81" s="26" t="s">
        <v>562</v>
      </c>
      <c r="P81" s="25">
        <v>16079</v>
      </c>
      <c r="Q81" s="26" t="s">
        <v>562</v>
      </c>
      <c r="S81" s="85">
        <f t="shared" ref="S81:S144" si="1">D81+M81</f>
        <v>33430</v>
      </c>
    </row>
    <row r="82" spans="1:19">
      <c r="A82" s="78" t="s">
        <v>628</v>
      </c>
      <c r="B82" s="25">
        <v>79424</v>
      </c>
      <c r="C82" s="25">
        <v>77893</v>
      </c>
      <c r="D82" s="81"/>
      <c r="E82" s="26" t="s">
        <v>562</v>
      </c>
      <c r="F82" s="26" t="s">
        <v>562</v>
      </c>
      <c r="G82" s="25">
        <v>1531</v>
      </c>
      <c r="H82" s="26" t="s">
        <v>562</v>
      </c>
      <c r="J82" s="78" t="s">
        <v>628</v>
      </c>
      <c r="K82" s="25">
        <v>79424</v>
      </c>
      <c r="L82" s="25">
        <v>79424</v>
      </c>
      <c r="M82" s="83"/>
      <c r="N82" s="26" t="s">
        <v>562</v>
      </c>
      <c r="O82" s="26" t="s">
        <v>562</v>
      </c>
      <c r="P82" s="26" t="s">
        <v>562</v>
      </c>
      <c r="Q82" s="26" t="s">
        <v>562</v>
      </c>
      <c r="S82" s="85">
        <f t="shared" si="1"/>
        <v>0</v>
      </c>
    </row>
    <row r="83" spans="1:19">
      <c r="A83" s="78" t="s">
        <v>629</v>
      </c>
      <c r="B83" s="25">
        <v>113006</v>
      </c>
      <c r="C83" s="25">
        <v>110934</v>
      </c>
      <c r="D83" s="81"/>
      <c r="E83" s="26" t="s">
        <v>562</v>
      </c>
      <c r="F83" s="26" t="s">
        <v>562</v>
      </c>
      <c r="G83" s="26" t="s">
        <v>562</v>
      </c>
      <c r="H83" s="25">
        <v>2072</v>
      </c>
      <c r="J83" s="78" t="s">
        <v>629</v>
      </c>
      <c r="K83" s="25">
        <v>113006</v>
      </c>
      <c r="L83" s="25">
        <v>113006</v>
      </c>
      <c r="M83" s="83"/>
      <c r="N83" s="26" t="s">
        <v>562</v>
      </c>
      <c r="O83" s="26" t="s">
        <v>562</v>
      </c>
      <c r="P83" s="26" t="s">
        <v>562</v>
      </c>
      <c r="Q83" s="26" t="s">
        <v>562</v>
      </c>
      <c r="S83" s="85">
        <f t="shared" si="1"/>
        <v>0</v>
      </c>
    </row>
    <row r="84" spans="1:19">
      <c r="A84" s="78" t="s">
        <v>630</v>
      </c>
      <c r="B84" s="25">
        <v>110549</v>
      </c>
      <c r="C84" s="25">
        <v>94481</v>
      </c>
      <c r="D84" s="80">
        <v>14657</v>
      </c>
      <c r="E84" s="26" t="s">
        <v>562</v>
      </c>
      <c r="F84" s="26" t="s">
        <v>562</v>
      </c>
      <c r="G84" s="25">
        <v>1410</v>
      </c>
      <c r="H84" s="26" t="s">
        <v>562</v>
      </c>
      <c r="J84" s="78" t="s">
        <v>630</v>
      </c>
      <c r="K84" s="25">
        <v>110549</v>
      </c>
      <c r="L84" s="25">
        <v>102687</v>
      </c>
      <c r="M84" s="83"/>
      <c r="N84" s="25">
        <v>1745</v>
      </c>
      <c r="O84" s="26" t="s">
        <v>562</v>
      </c>
      <c r="P84" s="25">
        <v>6116</v>
      </c>
      <c r="Q84" s="26" t="s">
        <v>562</v>
      </c>
      <c r="S84" s="85">
        <f t="shared" si="1"/>
        <v>14657</v>
      </c>
    </row>
    <row r="85" spans="1:19">
      <c r="A85" s="78" t="s">
        <v>631</v>
      </c>
      <c r="B85" s="25">
        <v>273534</v>
      </c>
      <c r="C85" s="25">
        <v>201617</v>
      </c>
      <c r="D85" s="80">
        <v>62983</v>
      </c>
      <c r="E85" s="25">
        <v>3251</v>
      </c>
      <c r="F85" s="26" t="s">
        <v>562</v>
      </c>
      <c r="G85" s="25">
        <v>5684</v>
      </c>
      <c r="H85" s="26" t="s">
        <v>562</v>
      </c>
      <c r="J85" s="78" t="s">
        <v>631</v>
      </c>
      <c r="K85" s="25">
        <v>273534</v>
      </c>
      <c r="L85" s="25">
        <v>258896</v>
      </c>
      <c r="M85" s="83"/>
      <c r="N85" s="25">
        <v>11388</v>
      </c>
      <c r="O85" s="25">
        <v>3251</v>
      </c>
      <c r="P85" s="26" t="s">
        <v>562</v>
      </c>
      <c r="Q85" s="26" t="s">
        <v>562</v>
      </c>
      <c r="S85" s="85">
        <f t="shared" si="1"/>
        <v>62983</v>
      </c>
    </row>
    <row r="86" spans="1:19">
      <c r="A86" s="78" t="s">
        <v>632</v>
      </c>
      <c r="B86" s="25">
        <v>115990</v>
      </c>
      <c r="C86" s="25">
        <v>88811</v>
      </c>
      <c r="D86" s="80">
        <v>27179</v>
      </c>
      <c r="E86" s="26" t="s">
        <v>562</v>
      </c>
      <c r="F86" s="26" t="s">
        <v>562</v>
      </c>
      <c r="G86" s="26" t="s">
        <v>562</v>
      </c>
      <c r="H86" s="26" t="s">
        <v>562</v>
      </c>
      <c r="J86" s="78" t="s">
        <v>632</v>
      </c>
      <c r="K86" s="25">
        <v>115990</v>
      </c>
      <c r="L86" s="25">
        <v>104224</v>
      </c>
      <c r="M86" s="83"/>
      <c r="N86" s="26" t="s">
        <v>562</v>
      </c>
      <c r="O86" s="26" t="s">
        <v>562</v>
      </c>
      <c r="P86" s="25">
        <v>11766</v>
      </c>
      <c r="Q86" s="26" t="s">
        <v>562</v>
      </c>
      <c r="S86" s="85">
        <f t="shared" si="1"/>
        <v>27179</v>
      </c>
    </row>
    <row r="87" spans="1:19">
      <c r="A87" s="78" t="s">
        <v>633</v>
      </c>
      <c r="B87" s="25">
        <v>235253</v>
      </c>
      <c r="C87" s="25">
        <v>194685</v>
      </c>
      <c r="D87" s="80">
        <v>23716</v>
      </c>
      <c r="E87" s="25">
        <v>6501</v>
      </c>
      <c r="F87" s="25">
        <v>5829</v>
      </c>
      <c r="G87" s="25">
        <v>4522</v>
      </c>
      <c r="H87" s="26" t="s">
        <v>562</v>
      </c>
      <c r="J87" s="78" t="s">
        <v>633</v>
      </c>
      <c r="K87" s="25">
        <v>235253</v>
      </c>
      <c r="L87" s="25">
        <v>210865</v>
      </c>
      <c r="M87" s="83"/>
      <c r="N87" s="26" t="s">
        <v>562</v>
      </c>
      <c r="O87" s="25">
        <v>6501</v>
      </c>
      <c r="P87" s="25">
        <v>11858</v>
      </c>
      <c r="Q87" s="25">
        <v>6029</v>
      </c>
      <c r="S87" s="85">
        <f t="shared" si="1"/>
        <v>23716</v>
      </c>
    </row>
    <row r="88" spans="1:19">
      <c r="A88" s="78" t="s">
        <v>634</v>
      </c>
      <c r="B88" s="25">
        <v>56715</v>
      </c>
      <c r="C88" s="25">
        <v>45017</v>
      </c>
      <c r="D88" s="80">
        <v>11697</v>
      </c>
      <c r="E88" s="26" t="s">
        <v>562</v>
      </c>
      <c r="F88" s="26" t="s">
        <v>562</v>
      </c>
      <c r="G88" s="26" t="s">
        <v>562</v>
      </c>
      <c r="H88" s="26" t="s">
        <v>562</v>
      </c>
      <c r="J88" s="78" t="s">
        <v>634</v>
      </c>
      <c r="K88" s="25">
        <v>56715</v>
      </c>
      <c r="L88" s="25">
        <v>50866</v>
      </c>
      <c r="M88" s="83"/>
      <c r="N88" s="26" t="s">
        <v>562</v>
      </c>
      <c r="O88" s="26" t="s">
        <v>562</v>
      </c>
      <c r="P88" s="25">
        <v>5849</v>
      </c>
      <c r="Q88" s="26" t="s">
        <v>562</v>
      </c>
      <c r="S88" s="85">
        <f t="shared" si="1"/>
        <v>11697</v>
      </c>
    </row>
    <row r="89" spans="1:19">
      <c r="A89" s="78" t="s">
        <v>635</v>
      </c>
      <c r="B89" s="25">
        <v>112350</v>
      </c>
      <c r="C89" s="25">
        <v>79011</v>
      </c>
      <c r="D89" s="80">
        <v>26544</v>
      </c>
      <c r="E89" s="25">
        <v>6796</v>
      </c>
      <c r="F89" s="26" t="s">
        <v>562</v>
      </c>
      <c r="G89" s="26" t="s">
        <v>562</v>
      </c>
      <c r="H89" s="26" t="s">
        <v>562</v>
      </c>
      <c r="J89" s="78" t="s">
        <v>635</v>
      </c>
      <c r="K89" s="25">
        <v>112350</v>
      </c>
      <c r="L89" s="25">
        <v>92853</v>
      </c>
      <c r="M89" s="83"/>
      <c r="N89" s="26" t="s">
        <v>562</v>
      </c>
      <c r="O89" s="25">
        <v>14055</v>
      </c>
      <c r="P89" s="25">
        <v>5443</v>
      </c>
      <c r="Q89" s="26" t="s">
        <v>562</v>
      </c>
      <c r="S89" s="85">
        <f t="shared" si="1"/>
        <v>26544</v>
      </c>
    </row>
    <row r="90" spans="1:19">
      <c r="A90" s="78" t="s">
        <v>636</v>
      </c>
      <c r="B90" s="25">
        <v>93200</v>
      </c>
      <c r="C90" s="25">
        <v>88813</v>
      </c>
      <c r="D90" s="80">
        <v>4387</v>
      </c>
      <c r="E90" s="26" t="s">
        <v>562</v>
      </c>
      <c r="F90" s="26" t="s">
        <v>562</v>
      </c>
      <c r="G90" s="26" t="s">
        <v>562</v>
      </c>
      <c r="H90" s="26" t="s">
        <v>562</v>
      </c>
      <c r="J90" s="78" t="s">
        <v>636</v>
      </c>
      <c r="K90" s="25">
        <v>93200</v>
      </c>
      <c r="L90" s="25">
        <v>88813</v>
      </c>
      <c r="M90" s="83"/>
      <c r="N90" s="26" t="s">
        <v>562</v>
      </c>
      <c r="O90" s="26" t="s">
        <v>562</v>
      </c>
      <c r="P90" s="25">
        <v>4387</v>
      </c>
      <c r="Q90" s="26" t="s">
        <v>562</v>
      </c>
      <c r="S90" s="85">
        <f t="shared" si="1"/>
        <v>4387</v>
      </c>
    </row>
    <row r="91" spans="1:19">
      <c r="A91" s="78" t="s">
        <v>637</v>
      </c>
      <c r="B91" s="25">
        <v>122917</v>
      </c>
      <c r="C91" s="25">
        <v>104829</v>
      </c>
      <c r="D91" s="80">
        <v>18088</v>
      </c>
      <c r="E91" s="26" t="s">
        <v>562</v>
      </c>
      <c r="F91" s="26" t="s">
        <v>562</v>
      </c>
      <c r="G91" s="26" t="s">
        <v>562</v>
      </c>
      <c r="H91" s="26" t="s">
        <v>562</v>
      </c>
      <c r="J91" s="78" t="s">
        <v>637</v>
      </c>
      <c r="K91" s="25">
        <v>122917</v>
      </c>
      <c r="L91" s="25">
        <v>104829</v>
      </c>
      <c r="M91" s="83"/>
      <c r="N91" s="25">
        <v>1507</v>
      </c>
      <c r="O91" s="26" t="s">
        <v>562</v>
      </c>
      <c r="P91" s="25">
        <v>10551</v>
      </c>
      <c r="Q91" s="25">
        <v>6029</v>
      </c>
      <c r="S91" s="85">
        <f t="shared" si="1"/>
        <v>18088</v>
      </c>
    </row>
    <row r="92" spans="1:19">
      <c r="A92" s="78" t="s">
        <v>638</v>
      </c>
      <c r="B92" s="25">
        <v>108858</v>
      </c>
      <c r="C92" s="25">
        <v>79312</v>
      </c>
      <c r="D92" s="80">
        <v>8040</v>
      </c>
      <c r="E92" s="25">
        <v>5890</v>
      </c>
      <c r="F92" s="25">
        <v>10644</v>
      </c>
      <c r="G92" s="26" t="s">
        <v>562</v>
      </c>
      <c r="H92" s="25">
        <v>4972</v>
      </c>
      <c r="J92" s="78" t="s">
        <v>638</v>
      </c>
      <c r="K92" s="25">
        <v>108858</v>
      </c>
      <c r="L92" s="25">
        <v>93297</v>
      </c>
      <c r="M92" s="83"/>
      <c r="N92" s="26" t="s">
        <v>562</v>
      </c>
      <c r="O92" s="25">
        <v>5890</v>
      </c>
      <c r="P92" s="25">
        <v>9671</v>
      </c>
      <c r="Q92" s="26" t="s">
        <v>562</v>
      </c>
      <c r="S92" s="85">
        <f t="shared" si="1"/>
        <v>8040</v>
      </c>
    </row>
    <row r="93" spans="1:19">
      <c r="A93" s="78" t="s">
        <v>639</v>
      </c>
      <c r="B93" s="25">
        <v>110731</v>
      </c>
      <c r="C93" s="25">
        <v>97621</v>
      </c>
      <c r="D93" s="80">
        <v>13110</v>
      </c>
      <c r="E93" s="26" t="s">
        <v>562</v>
      </c>
      <c r="F93" s="26" t="s">
        <v>562</v>
      </c>
      <c r="G93" s="26" t="s">
        <v>562</v>
      </c>
      <c r="H93" s="26" t="s">
        <v>562</v>
      </c>
      <c r="J93" s="78" t="s">
        <v>639</v>
      </c>
      <c r="K93" s="25">
        <v>110731</v>
      </c>
      <c r="L93" s="25">
        <v>104607</v>
      </c>
      <c r="M93" s="83"/>
      <c r="N93" s="26" t="s">
        <v>562</v>
      </c>
      <c r="O93" s="26" t="s">
        <v>562</v>
      </c>
      <c r="P93" s="25">
        <v>6124</v>
      </c>
      <c r="Q93" s="26" t="s">
        <v>562</v>
      </c>
      <c r="S93" s="85">
        <f t="shared" si="1"/>
        <v>13110</v>
      </c>
    </row>
    <row r="94" spans="1:19">
      <c r="A94" s="78" t="s">
        <v>640</v>
      </c>
      <c r="B94" s="25">
        <v>184501</v>
      </c>
      <c r="C94" s="25">
        <v>121284</v>
      </c>
      <c r="D94" s="80">
        <v>57188</v>
      </c>
      <c r="E94" s="25">
        <v>6029</v>
      </c>
      <c r="F94" s="26" t="s">
        <v>562</v>
      </c>
      <c r="G94" s="26" t="s">
        <v>562</v>
      </c>
      <c r="H94" s="26" t="s">
        <v>562</v>
      </c>
      <c r="J94" s="78" t="s">
        <v>640</v>
      </c>
      <c r="K94" s="25">
        <v>184501</v>
      </c>
      <c r="L94" s="25">
        <v>156384</v>
      </c>
      <c r="M94" s="84">
        <v>6029</v>
      </c>
      <c r="N94" s="25">
        <v>5908</v>
      </c>
      <c r="O94" s="26" t="s">
        <v>562</v>
      </c>
      <c r="P94" s="25">
        <v>16180</v>
      </c>
      <c r="Q94" s="26" t="s">
        <v>562</v>
      </c>
      <c r="S94" s="85">
        <f t="shared" si="1"/>
        <v>63217</v>
      </c>
    </row>
    <row r="95" spans="1:19">
      <c r="A95" s="78" t="s">
        <v>641</v>
      </c>
      <c r="B95" s="25">
        <v>144540</v>
      </c>
      <c r="C95" s="25">
        <v>102555</v>
      </c>
      <c r="D95" s="80">
        <v>25328</v>
      </c>
      <c r="E95" s="25">
        <v>5903</v>
      </c>
      <c r="F95" s="25">
        <v>4852</v>
      </c>
      <c r="G95" s="26" t="s">
        <v>562</v>
      </c>
      <c r="H95" s="25">
        <v>5903</v>
      </c>
      <c r="J95" s="78" t="s">
        <v>641</v>
      </c>
      <c r="K95" s="25">
        <v>144540</v>
      </c>
      <c r="L95" s="25">
        <v>121608</v>
      </c>
      <c r="M95" s="83"/>
      <c r="N95" s="25">
        <v>4852</v>
      </c>
      <c r="O95" s="25">
        <v>5903</v>
      </c>
      <c r="P95" s="25">
        <v>12178</v>
      </c>
      <c r="Q95" s="26" t="s">
        <v>562</v>
      </c>
      <c r="S95" s="85">
        <f t="shared" si="1"/>
        <v>25328</v>
      </c>
    </row>
    <row r="96" spans="1:19">
      <c r="A96" s="78" t="s">
        <v>642</v>
      </c>
      <c r="B96" s="25">
        <v>238904</v>
      </c>
      <c r="C96" s="25">
        <v>186409</v>
      </c>
      <c r="D96" s="80">
        <v>48328</v>
      </c>
      <c r="E96" s="25">
        <v>4167</v>
      </c>
      <c r="F96" s="26" t="s">
        <v>562</v>
      </c>
      <c r="G96" s="26" t="s">
        <v>562</v>
      </c>
      <c r="H96" s="26" t="s">
        <v>562</v>
      </c>
      <c r="J96" s="78" t="s">
        <v>642</v>
      </c>
      <c r="K96" s="25">
        <v>238904</v>
      </c>
      <c r="L96" s="25">
        <v>223714</v>
      </c>
      <c r="M96" s="83"/>
      <c r="N96" s="26" t="s">
        <v>562</v>
      </c>
      <c r="O96" s="25">
        <v>4167</v>
      </c>
      <c r="P96" s="25">
        <v>11023</v>
      </c>
      <c r="Q96" s="26" t="s">
        <v>562</v>
      </c>
      <c r="S96" s="85">
        <f t="shared" si="1"/>
        <v>48328</v>
      </c>
    </row>
    <row r="97" spans="1:19">
      <c r="A97" s="78" t="s">
        <v>643</v>
      </c>
      <c r="B97" s="25">
        <v>150811</v>
      </c>
      <c r="C97" s="25">
        <v>113127</v>
      </c>
      <c r="D97" s="80">
        <v>37685</v>
      </c>
      <c r="E97" s="26" t="s">
        <v>562</v>
      </c>
      <c r="F97" s="26" t="s">
        <v>562</v>
      </c>
      <c r="G97" s="26" t="s">
        <v>562</v>
      </c>
      <c r="H97" s="26" t="s">
        <v>562</v>
      </c>
      <c r="J97" s="78" t="s">
        <v>643</v>
      </c>
      <c r="K97" s="25">
        <v>150811</v>
      </c>
      <c r="L97" s="25">
        <v>138298</v>
      </c>
      <c r="M97" s="83"/>
      <c r="N97" s="26" t="s">
        <v>562</v>
      </c>
      <c r="O97" s="26" t="s">
        <v>562</v>
      </c>
      <c r="P97" s="25">
        <v>12514</v>
      </c>
      <c r="Q97" s="26" t="s">
        <v>562</v>
      </c>
      <c r="S97" s="85">
        <f t="shared" si="1"/>
        <v>37685</v>
      </c>
    </row>
    <row r="98" spans="1:19">
      <c r="A98" s="78" t="s">
        <v>644</v>
      </c>
      <c r="B98" s="25">
        <v>153978</v>
      </c>
      <c r="C98" s="25">
        <v>103246</v>
      </c>
      <c r="D98" s="80">
        <v>47286</v>
      </c>
      <c r="E98" s="25">
        <v>1728</v>
      </c>
      <c r="F98" s="26" t="s">
        <v>562</v>
      </c>
      <c r="G98" s="25">
        <v>1718</v>
      </c>
      <c r="H98" s="26" t="s">
        <v>562</v>
      </c>
      <c r="J98" s="78" t="s">
        <v>644</v>
      </c>
      <c r="K98" s="25">
        <v>153978</v>
      </c>
      <c r="L98" s="25">
        <v>128575</v>
      </c>
      <c r="M98" s="83"/>
      <c r="N98" s="25">
        <v>5260</v>
      </c>
      <c r="O98" s="25">
        <v>1728</v>
      </c>
      <c r="P98" s="25">
        <v>18414</v>
      </c>
      <c r="Q98" s="26" t="s">
        <v>562</v>
      </c>
      <c r="S98" s="85">
        <f t="shared" si="1"/>
        <v>47286</v>
      </c>
    </row>
    <row r="99" spans="1:19">
      <c r="A99" s="78" t="s">
        <v>645</v>
      </c>
      <c r="B99" s="25">
        <v>179094</v>
      </c>
      <c r="C99" s="25">
        <v>131563</v>
      </c>
      <c r="D99" s="80">
        <v>47531</v>
      </c>
      <c r="E99" s="26" t="s">
        <v>562</v>
      </c>
      <c r="F99" s="26" t="s">
        <v>562</v>
      </c>
      <c r="G99" s="26" t="s">
        <v>562</v>
      </c>
      <c r="H99" s="26" t="s">
        <v>562</v>
      </c>
      <c r="J99" s="78" t="s">
        <v>645</v>
      </c>
      <c r="K99" s="25">
        <v>179094</v>
      </c>
      <c r="L99" s="25">
        <v>162049</v>
      </c>
      <c r="M99" s="83"/>
      <c r="N99" s="25">
        <v>4869</v>
      </c>
      <c r="O99" s="26" t="s">
        <v>562</v>
      </c>
      <c r="P99" s="25">
        <v>6347</v>
      </c>
      <c r="Q99" s="25">
        <v>5829</v>
      </c>
      <c r="S99" s="85">
        <f t="shared" si="1"/>
        <v>47531</v>
      </c>
    </row>
    <row r="100" spans="1:19">
      <c r="A100" s="78" t="s">
        <v>646</v>
      </c>
      <c r="B100" s="25">
        <v>98711</v>
      </c>
      <c r="C100" s="25">
        <v>86853</v>
      </c>
      <c r="D100" s="80">
        <v>11858</v>
      </c>
      <c r="E100" s="26" t="s">
        <v>562</v>
      </c>
      <c r="F100" s="26" t="s">
        <v>562</v>
      </c>
      <c r="G100" s="26" t="s">
        <v>562</v>
      </c>
      <c r="H100" s="26" t="s">
        <v>562</v>
      </c>
      <c r="J100" s="78" t="s">
        <v>646</v>
      </c>
      <c r="K100" s="25">
        <v>98711</v>
      </c>
      <c r="L100" s="25">
        <v>92681</v>
      </c>
      <c r="M100" s="83"/>
      <c r="N100" s="26" t="s">
        <v>562</v>
      </c>
      <c r="O100" s="26" t="s">
        <v>562</v>
      </c>
      <c r="P100" s="25">
        <v>6029</v>
      </c>
      <c r="Q100" s="26" t="s">
        <v>562</v>
      </c>
      <c r="S100" s="85">
        <f t="shared" si="1"/>
        <v>11858</v>
      </c>
    </row>
    <row r="101" spans="1:19">
      <c r="A101" s="78" t="s">
        <v>647</v>
      </c>
      <c r="B101" s="25">
        <v>97887</v>
      </c>
      <c r="C101" s="25">
        <v>77752</v>
      </c>
      <c r="D101" s="80">
        <v>16892</v>
      </c>
      <c r="E101" s="25">
        <v>3242</v>
      </c>
      <c r="F101" s="26" t="s">
        <v>562</v>
      </c>
      <c r="G101" s="26" t="s">
        <v>562</v>
      </c>
      <c r="H101" s="26" t="s">
        <v>562</v>
      </c>
      <c r="J101" s="78" t="s">
        <v>647</v>
      </c>
      <c r="K101" s="25">
        <v>97887</v>
      </c>
      <c r="L101" s="25">
        <v>82229</v>
      </c>
      <c r="M101" s="83"/>
      <c r="N101" s="26" t="s">
        <v>562</v>
      </c>
      <c r="O101" s="25">
        <v>3242</v>
      </c>
      <c r="P101" s="25">
        <v>6230</v>
      </c>
      <c r="Q101" s="25">
        <v>6185</v>
      </c>
      <c r="S101" s="85">
        <f t="shared" si="1"/>
        <v>16892</v>
      </c>
    </row>
    <row r="102" spans="1:19">
      <c r="A102" s="78" t="s">
        <v>648</v>
      </c>
      <c r="B102" s="25">
        <v>364617</v>
      </c>
      <c r="C102" s="25">
        <v>259956</v>
      </c>
      <c r="D102" s="80">
        <v>97030</v>
      </c>
      <c r="E102" s="25">
        <v>6469</v>
      </c>
      <c r="F102" s="26" t="s">
        <v>562</v>
      </c>
      <c r="G102" s="25">
        <v>1162</v>
      </c>
      <c r="H102" s="26" t="s">
        <v>562</v>
      </c>
      <c r="J102" s="78" t="s">
        <v>648</v>
      </c>
      <c r="K102" s="25">
        <v>364617</v>
      </c>
      <c r="L102" s="25">
        <v>314217</v>
      </c>
      <c r="M102" s="83"/>
      <c r="N102" s="25">
        <v>7190</v>
      </c>
      <c r="O102" s="25">
        <v>6692</v>
      </c>
      <c r="P102" s="25">
        <v>36517</v>
      </c>
      <c r="Q102" s="26" t="s">
        <v>562</v>
      </c>
      <c r="S102" s="85">
        <f t="shared" si="1"/>
        <v>97030</v>
      </c>
    </row>
    <row r="103" spans="1:19">
      <c r="A103" s="78" t="s">
        <v>649</v>
      </c>
      <c r="B103" s="25">
        <v>140747</v>
      </c>
      <c r="C103" s="25">
        <v>108755</v>
      </c>
      <c r="D103" s="80">
        <v>19933</v>
      </c>
      <c r="E103" s="26" t="s">
        <v>562</v>
      </c>
      <c r="F103" s="26" t="s">
        <v>562</v>
      </c>
      <c r="G103" s="26" t="s">
        <v>562</v>
      </c>
      <c r="H103" s="25">
        <v>12059</v>
      </c>
      <c r="J103" s="78" t="s">
        <v>649</v>
      </c>
      <c r="K103" s="25">
        <v>140747</v>
      </c>
      <c r="L103" s="25">
        <v>134380</v>
      </c>
      <c r="M103" s="83"/>
      <c r="N103" s="25">
        <v>6367</v>
      </c>
      <c r="O103" s="26" t="s">
        <v>562</v>
      </c>
      <c r="P103" s="26" t="s">
        <v>562</v>
      </c>
      <c r="Q103" s="26" t="s">
        <v>562</v>
      </c>
      <c r="S103" s="85">
        <f t="shared" si="1"/>
        <v>19933</v>
      </c>
    </row>
    <row r="104" spans="1:19">
      <c r="A104" s="78" t="s">
        <v>650</v>
      </c>
      <c r="B104" s="25">
        <v>224353</v>
      </c>
      <c r="C104" s="25">
        <v>163352</v>
      </c>
      <c r="D104" s="80">
        <v>49361</v>
      </c>
      <c r="E104" s="26" t="s">
        <v>562</v>
      </c>
      <c r="F104" s="26" t="s">
        <v>562</v>
      </c>
      <c r="G104" s="25">
        <v>11640</v>
      </c>
      <c r="H104" s="26" t="s">
        <v>562</v>
      </c>
      <c r="J104" s="78" t="s">
        <v>650</v>
      </c>
      <c r="K104" s="25">
        <v>224353</v>
      </c>
      <c r="L104" s="25">
        <v>192341</v>
      </c>
      <c r="M104" s="83"/>
      <c r="N104" s="25">
        <v>19777</v>
      </c>
      <c r="O104" s="26" t="s">
        <v>562</v>
      </c>
      <c r="P104" s="25">
        <v>12236</v>
      </c>
      <c r="Q104" s="26" t="s">
        <v>562</v>
      </c>
      <c r="S104" s="85">
        <f t="shared" si="1"/>
        <v>49361</v>
      </c>
    </row>
    <row r="105" spans="1:19">
      <c r="A105" s="78" t="s">
        <v>651</v>
      </c>
      <c r="B105" s="25">
        <v>114097</v>
      </c>
      <c r="C105" s="25">
        <v>86874</v>
      </c>
      <c r="D105" s="80">
        <v>21315</v>
      </c>
      <c r="E105" s="26" t="s">
        <v>562</v>
      </c>
      <c r="F105" s="26" t="s">
        <v>562</v>
      </c>
      <c r="G105" s="25">
        <v>5908</v>
      </c>
      <c r="H105" s="26" t="s">
        <v>562</v>
      </c>
      <c r="J105" s="78" t="s">
        <v>651</v>
      </c>
      <c r="K105" s="25">
        <v>114097</v>
      </c>
      <c r="L105" s="25">
        <v>112472</v>
      </c>
      <c r="M105" s="83"/>
      <c r="N105" s="26" t="s">
        <v>562</v>
      </c>
      <c r="O105" s="26" t="s">
        <v>562</v>
      </c>
      <c r="P105" s="25">
        <v>1625</v>
      </c>
      <c r="Q105" s="26" t="s">
        <v>562</v>
      </c>
      <c r="S105" s="85">
        <f t="shared" si="1"/>
        <v>21315</v>
      </c>
    </row>
    <row r="106" spans="1:19">
      <c r="A106" s="78" t="s">
        <v>652</v>
      </c>
      <c r="B106" s="25">
        <v>234378</v>
      </c>
      <c r="C106" s="25">
        <v>181034</v>
      </c>
      <c r="D106" s="80">
        <v>42589</v>
      </c>
      <c r="E106" s="25">
        <v>4852</v>
      </c>
      <c r="F106" s="26" t="s">
        <v>562</v>
      </c>
      <c r="G106" s="26" t="s">
        <v>562</v>
      </c>
      <c r="H106" s="25">
        <v>5903</v>
      </c>
      <c r="J106" s="78" t="s">
        <v>652</v>
      </c>
      <c r="K106" s="25">
        <v>234378</v>
      </c>
      <c r="L106" s="25">
        <v>194757</v>
      </c>
      <c r="M106" s="83"/>
      <c r="N106" s="25">
        <v>19582</v>
      </c>
      <c r="O106" s="25">
        <v>7803</v>
      </c>
      <c r="P106" s="25">
        <v>12236</v>
      </c>
      <c r="Q106" s="26" t="s">
        <v>562</v>
      </c>
      <c r="S106" s="85">
        <f t="shared" si="1"/>
        <v>42589</v>
      </c>
    </row>
    <row r="107" spans="1:19">
      <c r="A107" s="78" t="s">
        <v>653</v>
      </c>
      <c r="B107" s="25">
        <v>203963</v>
      </c>
      <c r="C107" s="25">
        <v>186569</v>
      </c>
      <c r="D107" s="80">
        <v>17393</v>
      </c>
      <c r="E107" s="26" t="s">
        <v>562</v>
      </c>
      <c r="F107" s="26" t="s">
        <v>562</v>
      </c>
      <c r="G107" s="26" t="s">
        <v>562</v>
      </c>
      <c r="H107" s="26" t="s">
        <v>562</v>
      </c>
      <c r="J107" s="78" t="s">
        <v>653</v>
      </c>
      <c r="K107" s="25">
        <v>203963</v>
      </c>
      <c r="L107" s="25">
        <v>197331</v>
      </c>
      <c r="M107" s="83"/>
      <c r="N107" s="26" t="s">
        <v>562</v>
      </c>
      <c r="O107" s="25">
        <v>5140</v>
      </c>
      <c r="P107" s="25">
        <v>1492</v>
      </c>
      <c r="Q107" s="26" t="s">
        <v>562</v>
      </c>
      <c r="S107" s="85">
        <f t="shared" si="1"/>
        <v>17393</v>
      </c>
    </row>
    <row r="108" spans="1:19">
      <c r="A108" s="78" t="s">
        <v>654</v>
      </c>
      <c r="B108" s="25">
        <v>137084</v>
      </c>
      <c r="C108" s="25">
        <v>132792</v>
      </c>
      <c r="D108" s="80">
        <v>4293</v>
      </c>
      <c r="E108" s="26" t="s">
        <v>562</v>
      </c>
      <c r="F108" s="26" t="s">
        <v>562</v>
      </c>
      <c r="G108" s="26" t="s">
        <v>562</v>
      </c>
      <c r="H108" s="26" t="s">
        <v>562</v>
      </c>
      <c r="J108" s="78" t="s">
        <v>654</v>
      </c>
      <c r="K108" s="25">
        <v>137084</v>
      </c>
      <c r="L108" s="25">
        <v>137084</v>
      </c>
      <c r="M108" s="83"/>
      <c r="N108" s="26" t="s">
        <v>562</v>
      </c>
      <c r="O108" s="26" t="s">
        <v>562</v>
      </c>
      <c r="P108" s="26" t="s">
        <v>562</v>
      </c>
      <c r="Q108" s="26" t="s">
        <v>562</v>
      </c>
      <c r="S108" s="85">
        <f t="shared" si="1"/>
        <v>4293</v>
      </c>
    </row>
    <row r="109" spans="1:19">
      <c r="A109" s="78" t="s">
        <v>655</v>
      </c>
      <c r="B109" s="25">
        <v>117548</v>
      </c>
      <c r="C109" s="25">
        <v>101050</v>
      </c>
      <c r="D109" s="80">
        <v>16498</v>
      </c>
      <c r="E109" s="26" t="s">
        <v>562</v>
      </c>
      <c r="F109" s="26" t="s">
        <v>562</v>
      </c>
      <c r="G109" s="26" t="s">
        <v>562</v>
      </c>
      <c r="H109" s="26" t="s">
        <v>562</v>
      </c>
      <c r="J109" s="78" t="s">
        <v>655</v>
      </c>
      <c r="K109" s="25">
        <v>117548</v>
      </c>
      <c r="L109" s="25">
        <v>117548</v>
      </c>
      <c r="M109" s="83"/>
      <c r="N109" s="26" t="s">
        <v>562</v>
      </c>
      <c r="O109" s="26" t="s">
        <v>562</v>
      </c>
      <c r="P109" s="26" t="s">
        <v>562</v>
      </c>
      <c r="Q109" s="26" t="s">
        <v>562</v>
      </c>
      <c r="S109" s="85">
        <f t="shared" si="1"/>
        <v>16498</v>
      </c>
    </row>
    <row r="110" spans="1:19">
      <c r="A110" s="78" t="s">
        <v>656</v>
      </c>
      <c r="B110" s="25">
        <v>162190</v>
      </c>
      <c r="C110" s="25">
        <v>114559</v>
      </c>
      <c r="D110" s="80">
        <v>41865</v>
      </c>
      <c r="E110" s="26" t="s">
        <v>562</v>
      </c>
      <c r="F110" s="26" t="s">
        <v>562</v>
      </c>
      <c r="G110" s="25">
        <v>5766</v>
      </c>
      <c r="H110" s="26" t="s">
        <v>562</v>
      </c>
      <c r="J110" s="78" t="s">
        <v>656</v>
      </c>
      <c r="K110" s="25">
        <v>162190</v>
      </c>
      <c r="L110" s="25">
        <v>137062</v>
      </c>
      <c r="M110" s="83"/>
      <c r="N110" s="25">
        <v>5766</v>
      </c>
      <c r="O110" s="26" t="s">
        <v>562</v>
      </c>
      <c r="P110" s="25">
        <v>19362</v>
      </c>
      <c r="Q110" s="26" t="s">
        <v>562</v>
      </c>
      <c r="S110" s="85">
        <f t="shared" si="1"/>
        <v>41865</v>
      </c>
    </row>
    <row r="111" spans="1:19">
      <c r="A111" s="78" t="s">
        <v>657</v>
      </c>
      <c r="B111" s="25">
        <v>148145</v>
      </c>
      <c r="C111" s="25">
        <v>112653</v>
      </c>
      <c r="D111" s="80">
        <v>33356</v>
      </c>
      <c r="E111" s="26" t="s">
        <v>562</v>
      </c>
      <c r="F111" s="26" t="s">
        <v>562</v>
      </c>
      <c r="G111" s="25">
        <v>2136</v>
      </c>
      <c r="H111" s="26" t="s">
        <v>562</v>
      </c>
      <c r="J111" s="78" t="s">
        <v>657</v>
      </c>
      <c r="K111" s="25">
        <v>148145</v>
      </c>
      <c r="L111" s="25">
        <v>119301</v>
      </c>
      <c r="M111" s="84">
        <v>5829</v>
      </c>
      <c r="N111" s="25">
        <v>7336</v>
      </c>
      <c r="O111" s="26" t="s">
        <v>562</v>
      </c>
      <c r="P111" s="25">
        <v>9650</v>
      </c>
      <c r="Q111" s="25">
        <v>6029</v>
      </c>
      <c r="S111" s="85">
        <f t="shared" si="1"/>
        <v>39185</v>
      </c>
    </row>
    <row r="112" spans="1:19">
      <c r="A112" s="78" t="s">
        <v>658</v>
      </c>
      <c r="B112" s="25">
        <v>88668</v>
      </c>
      <c r="C112" s="25">
        <v>68051</v>
      </c>
      <c r="D112" s="80">
        <v>20617</v>
      </c>
      <c r="E112" s="26" t="s">
        <v>562</v>
      </c>
      <c r="F112" s="26" t="s">
        <v>562</v>
      </c>
      <c r="G112" s="26" t="s">
        <v>562</v>
      </c>
      <c r="H112" s="26" t="s">
        <v>562</v>
      </c>
      <c r="J112" s="78" t="s">
        <v>658</v>
      </c>
      <c r="K112" s="25">
        <v>88668</v>
      </c>
      <c r="L112" s="25">
        <v>84437</v>
      </c>
      <c r="M112" s="83"/>
      <c r="N112" s="26" t="s">
        <v>562</v>
      </c>
      <c r="O112" s="26" t="s">
        <v>562</v>
      </c>
      <c r="P112" s="25">
        <v>4231</v>
      </c>
      <c r="Q112" s="26" t="s">
        <v>562</v>
      </c>
      <c r="S112" s="85">
        <f t="shared" si="1"/>
        <v>20617</v>
      </c>
    </row>
    <row r="113" spans="1:19">
      <c r="A113" s="78" t="s">
        <v>659</v>
      </c>
      <c r="B113" s="25">
        <v>175805</v>
      </c>
      <c r="C113" s="25">
        <v>133838</v>
      </c>
      <c r="D113" s="80">
        <v>37575</v>
      </c>
      <c r="E113" s="25">
        <v>4391</v>
      </c>
      <c r="F113" s="26" t="s">
        <v>562</v>
      </c>
      <c r="G113" s="26" t="s">
        <v>562</v>
      </c>
      <c r="H113" s="26" t="s">
        <v>562</v>
      </c>
      <c r="J113" s="78" t="s">
        <v>659</v>
      </c>
      <c r="K113" s="25">
        <v>175805</v>
      </c>
      <c r="L113" s="25">
        <v>147826</v>
      </c>
      <c r="M113" s="83"/>
      <c r="N113" s="25">
        <v>1507</v>
      </c>
      <c r="O113" s="25">
        <v>4391</v>
      </c>
      <c r="P113" s="25">
        <v>18830</v>
      </c>
      <c r="Q113" s="25">
        <v>3251</v>
      </c>
      <c r="S113" s="85">
        <f t="shared" si="1"/>
        <v>37575</v>
      </c>
    </row>
    <row r="114" spans="1:19">
      <c r="A114" s="78" t="s">
        <v>660</v>
      </c>
      <c r="B114" s="25">
        <v>265538</v>
      </c>
      <c r="C114" s="25">
        <v>200174</v>
      </c>
      <c r="D114" s="80">
        <v>54648</v>
      </c>
      <c r="E114" s="26" t="s">
        <v>562</v>
      </c>
      <c r="F114" s="25">
        <v>4593</v>
      </c>
      <c r="G114" s="25">
        <v>6124</v>
      </c>
      <c r="H114" s="26" t="s">
        <v>562</v>
      </c>
      <c r="J114" s="78" t="s">
        <v>660</v>
      </c>
      <c r="K114" s="25">
        <v>265538</v>
      </c>
      <c r="L114" s="25">
        <v>244949</v>
      </c>
      <c r="M114" s="83"/>
      <c r="N114" s="25">
        <v>9872</v>
      </c>
      <c r="O114" s="26" t="s">
        <v>562</v>
      </c>
      <c r="P114" s="25">
        <v>10716</v>
      </c>
      <c r="Q114" s="26" t="s">
        <v>562</v>
      </c>
      <c r="S114" s="85">
        <f t="shared" si="1"/>
        <v>54648</v>
      </c>
    </row>
    <row r="115" spans="1:19">
      <c r="A115" s="78" t="s">
        <v>661</v>
      </c>
      <c r="B115" s="25">
        <v>77104</v>
      </c>
      <c r="C115" s="25">
        <v>67227</v>
      </c>
      <c r="D115" s="80">
        <v>9878</v>
      </c>
      <c r="E115" s="26" t="s">
        <v>562</v>
      </c>
      <c r="F115" s="26" t="s">
        <v>562</v>
      </c>
      <c r="G115" s="26" t="s">
        <v>562</v>
      </c>
      <c r="H115" s="26" t="s">
        <v>562</v>
      </c>
      <c r="J115" s="78" t="s">
        <v>661</v>
      </c>
      <c r="K115" s="25">
        <v>77104</v>
      </c>
      <c r="L115" s="25">
        <v>77104</v>
      </c>
      <c r="M115" s="83"/>
      <c r="N115" s="26" t="s">
        <v>562</v>
      </c>
      <c r="O115" s="26" t="s">
        <v>562</v>
      </c>
      <c r="P115" s="26" t="s">
        <v>562</v>
      </c>
      <c r="Q115" s="26" t="s">
        <v>562</v>
      </c>
      <c r="S115" s="85">
        <f t="shared" si="1"/>
        <v>9878</v>
      </c>
    </row>
    <row r="116" spans="1:19">
      <c r="A116" s="78" t="s">
        <v>662</v>
      </c>
      <c r="B116" s="25">
        <v>133926</v>
      </c>
      <c r="C116" s="25">
        <v>88165</v>
      </c>
      <c r="D116" s="80">
        <v>39496</v>
      </c>
      <c r="E116" s="26" t="s">
        <v>562</v>
      </c>
      <c r="F116" s="26" t="s">
        <v>562</v>
      </c>
      <c r="G116" s="26" t="s">
        <v>562</v>
      </c>
      <c r="H116" s="25">
        <v>6265</v>
      </c>
      <c r="J116" s="78" t="s">
        <v>662</v>
      </c>
      <c r="K116" s="25">
        <v>133926</v>
      </c>
      <c r="L116" s="25">
        <v>126169</v>
      </c>
      <c r="M116" s="83"/>
      <c r="N116" s="25">
        <v>7757</v>
      </c>
      <c r="O116" s="26" t="s">
        <v>562</v>
      </c>
      <c r="P116" s="26" t="s">
        <v>562</v>
      </c>
      <c r="Q116" s="26" t="s">
        <v>562</v>
      </c>
      <c r="S116" s="85">
        <f t="shared" si="1"/>
        <v>39496</v>
      </c>
    </row>
    <row r="117" spans="1:19">
      <c r="A117" s="78" t="s">
        <v>663</v>
      </c>
      <c r="B117" s="25">
        <v>182181</v>
      </c>
      <c r="C117" s="25">
        <v>137071</v>
      </c>
      <c r="D117" s="80">
        <v>45110</v>
      </c>
      <c r="E117" s="26" t="s">
        <v>562</v>
      </c>
      <c r="F117" s="26" t="s">
        <v>562</v>
      </c>
      <c r="G117" s="26" t="s">
        <v>562</v>
      </c>
      <c r="H117" s="26" t="s">
        <v>562</v>
      </c>
      <c r="J117" s="78" t="s">
        <v>663</v>
      </c>
      <c r="K117" s="25">
        <v>182181</v>
      </c>
      <c r="L117" s="25">
        <v>159302</v>
      </c>
      <c r="M117" s="83"/>
      <c r="N117" s="26" t="s">
        <v>562</v>
      </c>
      <c r="O117" s="26" t="s">
        <v>562</v>
      </c>
      <c r="P117" s="25">
        <v>22879</v>
      </c>
      <c r="Q117" s="26" t="s">
        <v>562</v>
      </c>
      <c r="S117" s="85">
        <f t="shared" si="1"/>
        <v>45110</v>
      </c>
    </row>
    <row r="118" spans="1:19">
      <c r="A118" s="78" t="s">
        <v>664</v>
      </c>
      <c r="B118" s="25">
        <v>137876</v>
      </c>
      <c r="C118" s="25">
        <v>104688</v>
      </c>
      <c r="D118" s="80">
        <v>30844</v>
      </c>
      <c r="E118" s="26" t="s">
        <v>562</v>
      </c>
      <c r="F118" s="26" t="s">
        <v>562</v>
      </c>
      <c r="G118" s="25">
        <v>2345</v>
      </c>
      <c r="H118" s="26" t="s">
        <v>562</v>
      </c>
      <c r="J118" s="78" t="s">
        <v>664</v>
      </c>
      <c r="K118" s="25">
        <v>137876</v>
      </c>
      <c r="L118" s="25">
        <v>126207</v>
      </c>
      <c r="M118" s="83"/>
      <c r="N118" s="26" t="s">
        <v>562</v>
      </c>
      <c r="O118" s="26" t="s">
        <v>562</v>
      </c>
      <c r="P118" s="25">
        <v>11669</v>
      </c>
      <c r="Q118" s="26" t="s">
        <v>562</v>
      </c>
      <c r="S118" s="85">
        <f t="shared" si="1"/>
        <v>30844</v>
      </c>
    </row>
    <row r="119" spans="1:19">
      <c r="A119" s="78" t="s">
        <v>665</v>
      </c>
      <c r="B119" s="25">
        <v>160648</v>
      </c>
      <c r="C119" s="25">
        <v>134502</v>
      </c>
      <c r="D119" s="80">
        <v>26146</v>
      </c>
      <c r="E119" s="26" t="s">
        <v>562</v>
      </c>
      <c r="F119" s="26" t="s">
        <v>562</v>
      </c>
      <c r="G119" s="26" t="s">
        <v>562</v>
      </c>
      <c r="H119" s="26" t="s">
        <v>562</v>
      </c>
      <c r="J119" s="78" t="s">
        <v>665</v>
      </c>
      <c r="K119" s="25">
        <v>160648</v>
      </c>
      <c r="L119" s="25">
        <v>148318</v>
      </c>
      <c r="M119" s="83"/>
      <c r="N119" s="26" t="s">
        <v>562</v>
      </c>
      <c r="O119" s="26" t="s">
        <v>562</v>
      </c>
      <c r="P119" s="25">
        <v>12330</v>
      </c>
      <c r="Q119" s="26" t="s">
        <v>562</v>
      </c>
      <c r="S119" s="85">
        <f t="shared" si="1"/>
        <v>26146</v>
      </c>
    </row>
    <row r="120" spans="1:19">
      <c r="A120" s="78" t="s">
        <v>666</v>
      </c>
      <c r="B120" s="25">
        <v>138213</v>
      </c>
      <c r="C120" s="25">
        <v>119420</v>
      </c>
      <c r="D120" s="80">
        <v>16720</v>
      </c>
      <c r="E120" s="26" t="s">
        <v>562</v>
      </c>
      <c r="F120" s="26" t="s">
        <v>562</v>
      </c>
      <c r="G120" s="25">
        <v>2072</v>
      </c>
      <c r="H120" s="26" t="s">
        <v>562</v>
      </c>
      <c r="J120" s="78" t="s">
        <v>666</v>
      </c>
      <c r="K120" s="25">
        <v>138213</v>
      </c>
      <c r="L120" s="25">
        <v>127216</v>
      </c>
      <c r="M120" s="83"/>
      <c r="N120" s="26" t="s">
        <v>562</v>
      </c>
      <c r="O120" s="26" t="s">
        <v>562</v>
      </c>
      <c r="P120" s="25">
        <v>10997</v>
      </c>
      <c r="Q120" s="26" t="s">
        <v>562</v>
      </c>
      <c r="S120" s="85">
        <f t="shared" si="1"/>
        <v>16720</v>
      </c>
    </row>
    <row r="121" spans="1:19">
      <c r="A121" s="78" t="s">
        <v>667</v>
      </c>
      <c r="B121" s="25">
        <v>67872</v>
      </c>
      <c r="C121" s="25">
        <v>56078</v>
      </c>
      <c r="D121" s="80">
        <v>11794</v>
      </c>
      <c r="E121" s="26" t="s">
        <v>562</v>
      </c>
      <c r="F121" s="26" t="s">
        <v>562</v>
      </c>
      <c r="G121" s="26" t="s">
        <v>562</v>
      </c>
      <c r="H121" s="26" t="s">
        <v>562</v>
      </c>
      <c r="J121" s="78" t="s">
        <v>667</v>
      </c>
      <c r="K121" s="25">
        <v>67872</v>
      </c>
      <c r="L121" s="25">
        <v>56078</v>
      </c>
      <c r="M121" s="83"/>
      <c r="N121" s="25">
        <v>6501</v>
      </c>
      <c r="O121" s="26" t="s">
        <v>562</v>
      </c>
      <c r="P121" s="25">
        <v>5293</v>
      </c>
      <c r="Q121" s="26" t="s">
        <v>562</v>
      </c>
      <c r="S121" s="85">
        <f t="shared" si="1"/>
        <v>11794</v>
      </c>
    </row>
    <row r="122" spans="1:19">
      <c r="A122" s="78" t="s">
        <v>668</v>
      </c>
      <c r="B122" s="25">
        <v>77425</v>
      </c>
      <c r="C122" s="25">
        <v>71577</v>
      </c>
      <c r="D122" s="80">
        <v>5849</v>
      </c>
      <c r="E122" s="26" t="s">
        <v>562</v>
      </c>
      <c r="F122" s="26" t="s">
        <v>562</v>
      </c>
      <c r="G122" s="26" t="s">
        <v>562</v>
      </c>
      <c r="H122" s="26" t="s">
        <v>562</v>
      </c>
      <c r="J122" s="78" t="s">
        <v>668</v>
      </c>
      <c r="K122" s="25">
        <v>77425</v>
      </c>
      <c r="L122" s="25">
        <v>77425</v>
      </c>
      <c r="M122" s="83"/>
      <c r="N122" s="26" t="s">
        <v>562</v>
      </c>
      <c r="O122" s="26" t="s">
        <v>562</v>
      </c>
      <c r="P122" s="26" t="s">
        <v>562</v>
      </c>
      <c r="Q122" s="26" t="s">
        <v>562</v>
      </c>
      <c r="S122" s="85">
        <f t="shared" si="1"/>
        <v>5849</v>
      </c>
    </row>
    <row r="123" spans="1:19">
      <c r="A123" s="78" t="s">
        <v>669</v>
      </c>
      <c r="B123" s="25">
        <v>67789</v>
      </c>
      <c r="C123" s="25">
        <v>56472</v>
      </c>
      <c r="D123" s="80">
        <v>11317</v>
      </c>
      <c r="E123" s="26" t="s">
        <v>562</v>
      </c>
      <c r="F123" s="26" t="s">
        <v>562</v>
      </c>
      <c r="G123" s="26" t="s">
        <v>562</v>
      </c>
      <c r="H123" s="26" t="s">
        <v>562</v>
      </c>
      <c r="J123" s="78" t="s">
        <v>669</v>
      </c>
      <c r="K123" s="25">
        <v>67789</v>
      </c>
      <c r="L123" s="25">
        <v>56845</v>
      </c>
      <c r="M123" s="83"/>
      <c r="N123" s="25">
        <v>2269</v>
      </c>
      <c r="O123" s="26" t="s">
        <v>562</v>
      </c>
      <c r="P123" s="25">
        <v>8675</v>
      </c>
      <c r="Q123" s="26" t="s">
        <v>562</v>
      </c>
      <c r="S123" s="85">
        <f t="shared" si="1"/>
        <v>11317</v>
      </c>
    </row>
    <row r="124" spans="1:19">
      <c r="A124" s="78" t="s">
        <v>670</v>
      </c>
      <c r="B124" s="25">
        <v>238645</v>
      </c>
      <c r="C124" s="25">
        <v>175229</v>
      </c>
      <c r="D124" s="80">
        <v>58824</v>
      </c>
      <c r="E124" s="25">
        <v>4593</v>
      </c>
      <c r="F124" s="26" t="s">
        <v>562</v>
      </c>
      <c r="G124" s="26" t="s">
        <v>562</v>
      </c>
      <c r="H124" s="26" t="s">
        <v>562</v>
      </c>
      <c r="J124" s="78" t="s">
        <v>670</v>
      </c>
      <c r="K124" s="25">
        <v>238645</v>
      </c>
      <c r="L124" s="25">
        <v>213188</v>
      </c>
      <c r="M124" s="83"/>
      <c r="N124" s="25">
        <v>6124</v>
      </c>
      <c r="O124" s="25">
        <v>4593</v>
      </c>
      <c r="P124" s="25">
        <v>14741</v>
      </c>
      <c r="Q124" s="26" t="s">
        <v>562</v>
      </c>
      <c r="S124" s="85">
        <f t="shared" si="1"/>
        <v>58824</v>
      </c>
    </row>
    <row r="125" spans="1:19">
      <c r="A125" s="78" t="s">
        <v>671</v>
      </c>
      <c r="B125" s="25">
        <v>117859</v>
      </c>
      <c r="C125" s="25">
        <v>102540</v>
      </c>
      <c r="D125" s="80">
        <v>15319</v>
      </c>
      <c r="E125" s="26" t="s">
        <v>562</v>
      </c>
      <c r="F125" s="26" t="s">
        <v>562</v>
      </c>
      <c r="G125" s="26" t="s">
        <v>562</v>
      </c>
      <c r="H125" s="26" t="s">
        <v>562</v>
      </c>
      <c r="J125" s="78" t="s">
        <v>671</v>
      </c>
      <c r="K125" s="25">
        <v>117859</v>
      </c>
      <c r="L125" s="25">
        <v>111736</v>
      </c>
      <c r="M125" s="83"/>
      <c r="N125" s="26" t="s">
        <v>562</v>
      </c>
      <c r="O125" s="26" t="s">
        <v>562</v>
      </c>
      <c r="P125" s="25">
        <v>6124</v>
      </c>
      <c r="Q125" s="26" t="s">
        <v>562</v>
      </c>
      <c r="S125" s="85">
        <f t="shared" si="1"/>
        <v>15319</v>
      </c>
    </row>
    <row r="126" spans="1:19">
      <c r="A126" s="78" t="s">
        <v>672</v>
      </c>
      <c r="B126" s="25">
        <v>35755</v>
      </c>
      <c r="C126" s="25">
        <v>35755</v>
      </c>
      <c r="D126" s="81"/>
      <c r="E126" s="26" t="s">
        <v>562</v>
      </c>
      <c r="F126" s="26" t="s">
        <v>562</v>
      </c>
      <c r="G126" s="26" t="s">
        <v>562</v>
      </c>
      <c r="H126" s="26" t="s">
        <v>562</v>
      </c>
      <c r="J126" s="78" t="s">
        <v>672</v>
      </c>
      <c r="K126" s="25">
        <v>35755</v>
      </c>
      <c r="L126" s="25">
        <v>35755</v>
      </c>
      <c r="M126" s="83"/>
      <c r="N126" s="26" t="s">
        <v>562</v>
      </c>
      <c r="O126" s="26" t="s">
        <v>562</v>
      </c>
      <c r="P126" s="26" t="s">
        <v>562</v>
      </c>
      <c r="Q126" s="26" t="s">
        <v>562</v>
      </c>
      <c r="S126" s="85">
        <f t="shared" si="1"/>
        <v>0</v>
      </c>
    </row>
    <row r="127" spans="1:19">
      <c r="A127" s="78" t="s">
        <v>673</v>
      </c>
      <c r="B127" s="25">
        <v>111439</v>
      </c>
      <c r="C127" s="25">
        <v>99343</v>
      </c>
      <c r="D127" s="80">
        <v>12096</v>
      </c>
      <c r="E127" s="26" t="s">
        <v>562</v>
      </c>
      <c r="F127" s="26" t="s">
        <v>562</v>
      </c>
      <c r="G127" s="26" t="s">
        <v>562</v>
      </c>
      <c r="H127" s="26" t="s">
        <v>562</v>
      </c>
      <c r="J127" s="78" t="s">
        <v>673</v>
      </c>
      <c r="K127" s="25">
        <v>111439</v>
      </c>
      <c r="L127" s="25">
        <v>105716</v>
      </c>
      <c r="M127" s="83"/>
      <c r="N127" s="26" t="s">
        <v>562</v>
      </c>
      <c r="O127" s="26" t="s">
        <v>562</v>
      </c>
      <c r="P127" s="25">
        <v>5723</v>
      </c>
      <c r="Q127" s="26" t="s">
        <v>562</v>
      </c>
      <c r="S127" s="85">
        <f t="shared" si="1"/>
        <v>12096</v>
      </c>
    </row>
    <row r="128" spans="1:19">
      <c r="A128" s="78" t="s">
        <v>674</v>
      </c>
      <c r="B128" s="25">
        <v>107480</v>
      </c>
      <c r="C128" s="25">
        <v>76590</v>
      </c>
      <c r="D128" s="80">
        <v>27275</v>
      </c>
      <c r="E128" s="26" t="s">
        <v>562</v>
      </c>
      <c r="F128" s="26" t="s">
        <v>562</v>
      </c>
      <c r="G128" s="26" t="s">
        <v>562</v>
      </c>
      <c r="H128" s="25">
        <v>3616</v>
      </c>
      <c r="J128" s="78" t="s">
        <v>674</v>
      </c>
      <c r="K128" s="25">
        <v>107480</v>
      </c>
      <c r="L128" s="25">
        <v>95811</v>
      </c>
      <c r="M128" s="83"/>
      <c r="N128" s="25">
        <v>5766</v>
      </c>
      <c r="O128" s="26" t="s">
        <v>562</v>
      </c>
      <c r="P128" s="25">
        <v>5903</v>
      </c>
      <c r="Q128" s="26" t="s">
        <v>562</v>
      </c>
      <c r="S128" s="85">
        <f t="shared" si="1"/>
        <v>27275</v>
      </c>
    </row>
    <row r="129" spans="1:19">
      <c r="A129" s="78" t="s">
        <v>675</v>
      </c>
      <c r="B129" s="25">
        <v>96725</v>
      </c>
      <c r="C129" s="25">
        <v>84898</v>
      </c>
      <c r="D129" s="80">
        <v>11827</v>
      </c>
      <c r="E129" s="26" t="s">
        <v>562</v>
      </c>
      <c r="F129" s="26" t="s">
        <v>562</v>
      </c>
      <c r="G129" s="26" t="s">
        <v>562</v>
      </c>
      <c r="H129" s="26" t="s">
        <v>562</v>
      </c>
      <c r="J129" s="78" t="s">
        <v>675</v>
      </c>
      <c r="K129" s="25">
        <v>96725</v>
      </c>
      <c r="L129" s="25">
        <v>84898</v>
      </c>
      <c r="M129" s="83"/>
      <c r="N129" s="26" t="s">
        <v>562</v>
      </c>
      <c r="O129" s="26" t="s">
        <v>562</v>
      </c>
      <c r="P129" s="25">
        <v>11827</v>
      </c>
      <c r="Q129" s="26" t="s">
        <v>562</v>
      </c>
      <c r="S129" s="85">
        <f t="shared" si="1"/>
        <v>11827</v>
      </c>
    </row>
    <row r="130" spans="1:19">
      <c r="A130" s="78" t="s">
        <v>676</v>
      </c>
      <c r="B130" s="25">
        <v>127955</v>
      </c>
      <c r="C130" s="25">
        <v>93133</v>
      </c>
      <c r="D130" s="80">
        <v>34822</v>
      </c>
      <c r="E130" s="26" t="s">
        <v>562</v>
      </c>
      <c r="F130" s="26" t="s">
        <v>562</v>
      </c>
      <c r="G130" s="26" t="s">
        <v>562</v>
      </c>
      <c r="H130" s="26" t="s">
        <v>562</v>
      </c>
      <c r="J130" s="78" t="s">
        <v>676</v>
      </c>
      <c r="K130" s="25">
        <v>127955</v>
      </c>
      <c r="L130" s="25">
        <v>122582</v>
      </c>
      <c r="M130" s="83"/>
      <c r="N130" s="26" t="s">
        <v>562</v>
      </c>
      <c r="O130" s="25">
        <v>1531</v>
      </c>
      <c r="P130" s="25">
        <v>3842</v>
      </c>
      <c r="Q130" s="26" t="s">
        <v>562</v>
      </c>
      <c r="S130" s="85">
        <f t="shared" si="1"/>
        <v>34822</v>
      </c>
    </row>
    <row r="131" spans="1:19">
      <c r="A131" s="78" t="s">
        <v>677</v>
      </c>
      <c r="B131" s="25">
        <v>81295</v>
      </c>
      <c r="C131" s="25">
        <v>51201</v>
      </c>
      <c r="D131" s="80">
        <v>23766</v>
      </c>
      <c r="E131" s="26" t="s">
        <v>562</v>
      </c>
      <c r="F131" s="25">
        <v>6328</v>
      </c>
      <c r="G131" s="26" t="s">
        <v>562</v>
      </c>
      <c r="H131" s="26" t="s">
        <v>562</v>
      </c>
      <c r="J131" s="78" t="s">
        <v>677</v>
      </c>
      <c r="K131" s="25">
        <v>81295</v>
      </c>
      <c r="L131" s="25">
        <v>75466</v>
      </c>
      <c r="M131" s="83"/>
      <c r="N131" s="25">
        <v>5829</v>
      </c>
      <c r="O131" s="26" t="s">
        <v>562</v>
      </c>
      <c r="P131" s="26" t="s">
        <v>562</v>
      </c>
      <c r="Q131" s="26" t="s">
        <v>562</v>
      </c>
      <c r="S131" s="85">
        <f t="shared" si="1"/>
        <v>23766</v>
      </c>
    </row>
    <row r="132" spans="1:19">
      <c r="A132" s="78" t="s">
        <v>678</v>
      </c>
      <c r="B132" s="25">
        <v>149900</v>
      </c>
      <c r="C132" s="25">
        <v>136648</v>
      </c>
      <c r="D132" s="80">
        <v>10577</v>
      </c>
      <c r="E132" s="26" t="s">
        <v>562</v>
      </c>
      <c r="F132" s="26" t="s">
        <v>562</v>
      </c>
      <c r="G132" s="26" t="s">
        <v>562</v>
      </c>
      <c r="H132" s="25">
        <v>2676</v>
      </c>
      <c r="J132" s="78" t="s">
        <v>678</v>
      </c>
      <c r="K132" s="25">
        <v>149900</v>
      </c>
      <c r="L132" s="25">
        <v>144164</v>
      </c>
      <c r="M132" s="83"/>
      <c r="N132" s="26" t="s">
        <v>562</v>
      </c>
      <c r="O132" s="26" t="s">
        <v>562</v>
      </c>
      <c r="P132" s="25">
        <v>5736</v>
      </c>
      <c r="Q132" s="26" t="s">
        <v>562</v>
      </c>
      <c r="S132" s="85">
        <f t="shared" si="1"/>
        <v>10577</v>
      </c>
    </row>
    <row r="133" spans="1:19">
      <c r="A133" s="78" t="s">
        <v>679</v>
      </c>
      <c r="B133" s="25">
        <v>91711</v>
      </c>
      <c r="C133" s="25">
        <v>73403</v>
      </c>
      <c r="D133" s="80">
        <v>18308</v>
      </c>
      <c r="E133" s="26" t="s">
        <v>562</v>
      </c>
      <c r="F133" s="26" t="s">
        <v>562</v>
      </c>
      <c r="G133" s="26" t="s">
        <v>562</v>
      </c>
      <c r="H133" s="26" t="s">
        <v>562</v>
      </c>
      <c r="J133" s="78" t="s">
        <v>679</v>
      </c>
      <c r="K133" s="25">
        <v>91711</v>
      </c>
      <c r="L133" s="25">
        <v>77640</v>
      </c>
      <c r="M133" s="83"/>
      <c r="N133" s="25">
        <v>13992</v>
      </c>
      <c r="O133" s="26" t="s">
        <v>562</v>
      </c>
      <c r="P133" s="26" t="s">
        <v>562</v>
      </c>
      <c r="Q133" s="26">
        <v>80</v>
      </c>
      <c r="S133" s="85">
        <f t="shared" si="1"/>
        <v>18308</v>
      </c>
    </row>
    <row r="134" spans="1:19">
      <c r="A134" s="78" t="s">
        <v>680</v>
      </c>
      <c r="B134" s="25">
        <v>194109</v>
      </c>
      <c r="C134" s="25">
        <v>192037</v>
      </c>
      <c r="D134" s="80">
        <v>2072</v>
      </c>
      <c r="E134" s="26" t="s">
        <v>562</v>
      </c>
      <c r="F134" s="26" t="s">
        <v>562</v>
      </c>
      <c r="G134" s="26" t="s">
        <v>562</v>
      </c>
      <c r="H134" s="26" t="s">
        <v>562</v>
      </c>
      <c r="J134" s="78" t="s">
        <v>680</v>
      </c>
      <c r="K134" s="25">
        <v>194109</v>
      </c>
      <c r="L134" s="25">
        <v>192037</v>
      </c>
      <c r="M134" s="83"/>
      <c r="N134" s="26" t="s">
        <v>562</v>
      </c>
      <c r="O134" s="26" t="s">
        <v>562</v>
      </c>
      <c r="P134" s="25">
        <v>2072</v>
      </c>
      <c r="Q134" s="26" t="s">
        <v>562</v>
      </c>
      <c r="S134" s="85">
        <f t="shared" si="1"/>
        <v>2072</v>
      </c>
    </row>
    <row r="135" spans="1:19">
      <c r="A135" s="78" t="s">
        <v>681</v>
      </c>
      <c r="B135" s="25">
        <v>189799</v>
      </c>
      <c r="C135" s="25">
        <v>96502</v>
      </c>
      <c r="D135" s="80">
        <v>85288</v>
      </c>
      <c r="E135" s="25">
        <v>8009</v>
      </c>
      <c r="F135" s="26" t="s">
        <v>562</v>
      </c>
      <c r="G135" s="26" t="s">
        <v>562</v>
      </c>
      <c r="H135" s="26" t="s">
        <v>562</v>
      </c>
      <c r="J135" s="78" t="s">
        <v>681</v>
      </c>
      <c r="K135" s="25">
        <v>189799</v>
      </c>
      <c r="L135" s="25">
        <v>152564</v>
      </c>
      <c r="M135" s="83"/>
      <c r="N135" s="25">
        <v>21253</v>
      </c>
      <c r="O135" s="25">
        <v>1507</v>
      </c>
      <c r="P135" s="25">
        <v>7974</v>
      </c>
      <c r="Q135" s="25">
        <v>6501</v>
      </c>
      <c r="S135" s="85">
        <f t="shared" si="1"/>
        <v>85288</v>
      </c>
    </row>
    <row r="136" spans="1:19">
      <c r="A136" s="78" t="s">
        <v>682</v>
      </c>
      <c r="B136" s="25">
        <v>131789</v>
      </c>
      <c r="C136" s="25">
        <v>109113</v>
      </c>
      <c r="D136" s="80">
        <v>22676</v>
      </c>
      <c r="E136" s="26" t="s">
        <v>562</v>
      </c>
      <c r="F136" s="26" t="s">
        <v>562</v>
      </c>
      <c r="G136" s="26" t="s">
        <v>562</v>
      </c>
      <c r="H136" s="26" t="s">
        <v>562</v>
      </c>
      <c r="J136" s="78" t="s">
        <v>682</v>
      </c>
      <c r="K136" s="25">
        <v>131789</v>
      </c>
      <c r="L136" s="25">
        <v>131789</v>
      </c>
      <c r="M136" s="83"/>
      <c r="N136" s="26" t="s">
        <v>562</v>
      </c>
      <c r="O136" s="26" t="s">
        <v>562</v>
      </c>
      <c r="P136" s="26" t="s">
        <v>562</v>
      </c>
      <c r="Q136" s="26" t="s">
        <v>562</v>
      </c>
      <c r="S136" s="85">
        <f t="shared" si="1"/>
        <v>22676</v>
      </c>
    </row>
    <row r="137" spans="1:19">
      <c r="A137" s="78" t="s">
        <v>683</v>
      </c>
      <c r="B137" s="25">
        <v>25209</v>
      </c>
      <c r="C137" s="25">
        <v>25209</v>
      </c>
      <c r="D137" s="81"/>
      <c r="E137" s="26" t="s">
        <v>562</v>
      </c>
      <c r="F137" s="26" t="s">
        <v>562</v>
      </c>
      <c r="G137" s="26" t="s">
        <v>562</v>
      </c>
      <c r="H137" s="26" t="s">
        <v>562</v>
      </c>
      <c r="J137" s="78" t="s">
        <v>683</v>
      </c>
      <c r="K137" s="25">
        <v>25209</v>
      </c>
      <c r="L137" s="25">
        <v>25209</v>
      </c>
      <c r="M137" s="83"/>
      <c r="N137" s="26" t="s">
        <v>562</v>
      </c>
      <c r="O137" s="26" t="s">
        <v>562</v>
      </c>
      <c r="P137" s="26" t="s">
        <v>562</v>
      </c>
      <c r="Q137" s="26" t="s">
        <v>562</v>
      </c>
      <c r="S137" s="85">
        <f t="shared" si="1"/>
        <v>0</v>
      </c>
    </row>
    <row r="138" spans="1:19">
      <c r="A138" s="78" t="s">
        <v>684</v>
      </c>
      <c r="B138" s="25">
        <v>113130</v>
      </c>
      <c r="C138" s="25">
        <v>75431</v>
      </c>
      <c r="D138" s="80">
        <v>31198</v>
      </c>
      <c r="E138" s="25">
        <v>6501</v>
      </c>
      <c r="F138" s="26" t="s">
        <v>562</v>
      </c>
      <c r="G138" s="26" t="s">
        <v>562</v>
      </c>
      <c r="H138" s="26" t="s">
        <v>562</v>
      </c>
      <c r="J138" s="78" t="s">
        <v>684</v>
      </c>
      <c r="K138" s="25">
        <v>113130</v>
      </c>
      <c r="L138" s="25">
        <v>99671</v>
      </c>
      <c r="M138" s="83"/>
      <c r="N138" s="25">
        <v>5501</v>
      </c>
      <c r="O138" s="25">
        <v>6501</v>
      </c>
      <c r="P138" s="25">
        <v>1457</v>
      </c>
      <c r="Q138" s="26" t="s">
        <v>562</v>
      </c>
      <c r="S138" s="85">
        <f t="shared" si="1"/>
        <v>31198</v>
      </c>
    </row>
    <row r="139" spans="1:19">
      <c r="A139" s="78" t="s">
        <v>685</v>
      </c>
      <c r="B139" s="25">
        <v>333427</v>
      </c>
      <c r="C139" s="25">
        <v>255210</v>
      </c>
      <c r="D139" s="80">
        <v>70273</v>
      </c>
      <c r="E139" s="25">
        <v>7945</v>
      </c>
      <c r="F139" s="26" t="s">
        <v>562</v>
      </c>
      <c r="G139" s="26" t="s">
        <v>562</v>
      </c>
      <c r="H139" s="26" t="s">
        <v>562</v>
      </c>
      <c r="J139" s="78" t="s">
        <v>685</v>
      </c>
      <c r="K139" s="25">
        <v>333427</v>
      </c>
      <c r="L139" s="25">
        <v>279888</v>
      </c>
      <c r="M139" s="83"/>
      <c r="N139" s="25">
        <v>19648</v>
      </c>
      <c r="O139" s="25">
        <v>7945</v>
      </c>
      <c r="P139" s="25">
        <v>25947</v>
      </c>
      <c r="Q139" s="26" t="s">
        <v>562</v>
      </c>
      <c r="S139" s="85">
        <f t="shared" si="1"/>
        <v>70273</v>
      </c>
    </row>
    <row r="140" spans="1:19">
      <c r="A140" s="78" t="s">
        <v>686</v>
      </c>
      <c r="B140" s="25">
        <v>47985</v>
      </c>
      <c r="C140" s="25">
        <v>24086</v>
      </c>
      <c r="D140" s="80">
        <v>17634</v>
      </c>
      <c r="E140" s="26" t="s">
        <v>562</v>
      </c>
      <c r="F140" s="25">
        <v>6265</v>
      </c>
      <c r="G140" s="26" t="s">
        <v>562</v>
      </c>
      <c r="H140" s="26" t="s">
        <v>562</v>
      </c>
      <c r="J140" s="78" t="s">
        <v>686</v>
      </c>
      <c r="K140" s="25">
        <v>47985</v>
      </c>
      <c r="L140" s="25">
        <v>42550</v>
      </c>
      <c r="M140" s="83"/>
      <c r="N140" s="25">
        <v>5435</v>
      </c>
      <c r="O140" s="26" t="s">
        <v>562</v>
      </c>
      <c r="P140" s="26" t="s">
        <v>562</v>
      </c>
      <c r="Q140" s="26" t="s">
        <v>562</v>
      </c>
      <c r="S140" s="85">
        <f t="shared" si="1"/>
        <v>17634</v>
      </c>
    </row>
    <row r="141" spans="1:19">
      <c r="A141" s="78" t="s">
        <v>687</v>
      </c>
      <c r="B141" s="25">
        <v>85312</v>
      </c>
      <c r="C141" s="25">
        <v>73928</v>
      </c>
      <c r="D141" s="80">
        <v>11385</v>
      </c>
      <c r="E141" s="26" t="s">
        <v>562</v>
      </c>
      <c r="F141" s="26" t="s">
        <v>562</v>
      </c>
      <c r="G141" s="26" t="s">
        <v>562</v>
      </c>
      <c r="H141" s="26" t="s">
        <v>562</v>
      </c>
      <c r="J141" s="78" t="s">
        <v>687</v>
      </c>
      <c r="K141" s="25">
        <v>85312</v>
      </c>
      <c r="L141" s="25">
        <v>73928</v>
      </c>
      <c r="M141" s="83"/>
      <c r="N141" s="26" t="s">
        <v>562</v>
      </c>
      <c r="O141" s="26" t="s">
        <v>562</v>
      </c>
      <c r="P141" s="25">
        <v>11385</v>
      </c>
      <c r="Q141" s="26" t="s">
        <v>562</v>
      </c>
      <c r="S141" s="85">
        <f t="shared" si="1"/>
        <v>11385</v>
      </c>
    </row>
    <row r="142" spans="1:19">
      <c r="A142" s="78" t="s">
        <v>688</v>
      </c>
      <c r="B142" s="25">
        <v>87449</v>
      </c>
      <c r="C142" s="25">
        <v>77213</v>
      </c>
      <c r="D142" s="80">
        <v>10236</v>
      </c>
      <c r="E142" s="26" t="s">
        <v>562</v>
      </c>
      <c r="F142" s="26" t="s">
        <v>562</v>
      </c>
      <c r="G142" s="26" t="s">
        <v>562</v>
      </c>
      <c r="H142" s="26" t="s">
        <v>562</v>
      </c>
      <c r="J142" s="78" t="s">
        <v>688</v>
      </c>
      <c r="K142" s="25">
        <v>87449</v>
      </c>
      <c r="L142" s="25">
        <v>81725</v>
      </c>
      <c r="M142" s="83"/>
      <c r="N142" s="26" t="s">
        <v>562</v>
      </c>
      <c r="O142" s="26" t="s">
        <v>562</v>
      </c>
      <c r="P142" s="25">
        <v>5723</v>
      </c>
      <c r="Q142" s="26" t="s">
        <v>562</v>
      </c>
      <c r="S142" s="85">
        <f t="shared" si="1"/>
        <v>10236</v>
      </c>
    </row>
    <row r="143" spans="1:19">
      <c r="A143" s="78" t="s">
        <v>689</v>
      </c>
      <c r="B143" s="25">
        <v>233593</v>
      </c>
      <c r="C143" s="25">
        <v>161938</v>
      </c>
      <c r="D143" s="80">
        <v>71655</v>
      </c>
      <c r="E143" s="26" t="s">
        <v>562</v>
      </c>
      <c r="F143" s="26" t="s">
        <v>562</v>
      </c>
      <c r="G143" s="26" t="s">
        <v>562</v>
      </c>
      <c r="H143" s="26" t="s">
        <v>562</v>
      </c>
      <c r="J143" s="78" t="s">
        <v>689</v>
      </c>
      <c r="K143" s="25">
        <v>233593</v>
      </c>
      <c r="L143" s="25">
        <v>199231</v>
      </c>
      <c r="M143" s="83"/>
      <c r="N143" s="25">
        <v>10551</v>
      </c>
      <c r="O143" s="26" t="s">
        <v>562</v>
      </c>
      <c r="P143" s="25">
        <v>23810</v>
      </c>
      <c r="Q143" s="26" t="s">
        <v>562</v>
      </c>
      <c r="S143" s="85">
        <f t="shared" si="1"/>
        <v>71655</v>
      </c>
    </row>
    <row r="144" spans="1:19">
      <c r="A144" s="78" t="s">
        <v>690</v>
      </c>
      <c r="B144" s="25">
        <v>191489</v>
      </c>
      <c r="C144" s="25">
        <v>125310</v>
      </c>
      <c r="D144" s="80">
        <v>59677</v>
      </c>
      <c r="E144" s="25">
        <v>6501</v>
      </c>
      <c r="F144" s="26" t="s">
        <v>562</v>
      </c>
      <c r="G144" s="26" t="s">
        <v>562</v>
      </c>
      <c r="H144" s="26" t="s">
        <v>562</v>
      </c>
      <c r="J144" s="78" t="s">
        <v>690</v>
      </c>
      <c r="K144" s="25">
        <v>191489</v>
      </c>
      <c r="L144" s="25">
        <v>166428</v>
      </c>
      <c r="M144" s="84">
        <v>6501</v>
      </c>
      <c r="N144" s="25">
        <v>6029</v>
      </c>
      <c r="O144" s="25">
        <v>6501</v>
      </c>
      <c r="P144" s="25">
        <v>6029</v>
      </c>
      <c r="Q144" s="26" t="s">
        <v>562</v>
      </c>
      <c r="S144" s="85">
        <f t="shared" si="1"/>
        <v>66178</v>
      </c>
    </row>
    <row r="145" spans="1:19">
      <c r="A145" s="78" t="s">
        <v>691</v>
      </c>
      <c r="B145" s="25">
        <v>209713</v>
      </c>
      <c r="C145" s="25">
        <v>153573</v>
      </c>
      <c r="D145" s="80">
        <v>50232</v>
      </c>
      <c r="E145" s="26" t="s">
        <v>562</v>
      </c>
      <c r="F145" s="25">
        <v>5908</v>
      </c>
      <c r="G145" s="26" t="s">
        <v>562</v>
      </c>
      <c r="H145" s="26" t="s">
        <v>562</v>
      </c>
      <c r="J145" s="78" t="s">
        <v>691</v>
      </c>
      <c r="K145" s="25">
        <v>209713</v>
      </c>
      <c r="L145" s="25">
        <v>173434</v>
      </c>
      <c r="M145" s="83"/>
      <c r="N145" s="25">
        <v>24268</v>
      </c>
      <c r="O145" s="25">
        <v>10351</v>
      </c>
      <c r="P145" s="25">
        <v>1625</v>
      </c>
      <c r="Q145" s="26">
        <v>36</v>
      </c>
      <c r="S145" s="85">
        <f t="shared" ref="S145:S175" si="2">D145+M145</f>
        <v>50232</v>
      </c>
    </row>
    <row r="146" spans="1:19">
      <c r="A146" s="78" t="s">
        <v>692</v>
      </c>
      <c r="B146" s="25">
        <v>122066</v>
      </c>
      <c r="C146" s="25">
        <v>101008</v>
      </c>
      <c r="D146" s="80">
        <v>9680</v>
      </c>
      <c r="E146" s="25">
        <v>11377</v>
      </c>
      <c r="F146" s="26" t="s">
        <v>562</v>
      </c>
      <c r="G146" s="26" t="s">
        <v>562</v>
      </c>
      <c r="H146" s="26" t="s">
        <v>562</v>
      </c>
      <c r="J146" s="78" t="s">
        <v>692</v>
      </c>
      <c r="K146" s="25">
        <v>122066</v>
      </c>
      <c r="L146" s="25">
        <v>104545</v>
      </c>
      <c r="M146" s="83"/>
      <c r="N146" s="25">
        <v>6144</v>
      </c>
      <c r="O146" s="25">
        <v>11377</v>
      </c>
      <c r="P146" s="26" t="s">
        <v>562</v>
      </c>
      <c r="Q146" s="26" t="s">
        <v>562</v>
      </c>
      <c r="S146" s="85">
        <f t="shared" si="2"/>
        <v>9680</v>
      </c>
    </row>
    <row r="147" spans="1:19">
      <c r="A147" s="78" t="s">
        <v>693</v>
      </c>
      <c r="B147" s="25">
        <v>184843</v>
      </c>
      <c r="C147" s="25">
        <v>136492</v>
      </c>
      <c r="D147" s="80">
        <v>45612</v>
      </c>
      <c r="E147" s="25">
        <v>2739</v>
      </c>
      <c r="F147" s="26" t="s">
        <v>562</v>
      </c>
      <c r="G147" s="26" t="s">
        <v>562</v>
      </c>
      <c r="H147" s="26" t="s">
        <v>562</v>
      </c>
      <c r="J147" s="78" t="s">
        <v>693</v>
      </c>
      <c r="K147" s="25">
        <v>184843</v>
      </c>
      <c r="L147" s="25">
        <v>170058</v>
      </c>
      <c r="M147" s="83"/>
      <c r="N147" s="25">
        <v>4676</v>
      </c>
      <c r="O147" s="25">
        <v>2739</v>
      </c>
      <c r="P147" s="25">
        <v>7370</v>
      </c>
      <c r="Q147" s="26" t="s">
        <v>562</v>
      </c>
      <c r="S147" s="85">
        <f t="shared" si="2"/>
        <v>45612</v>
      </c>
    </row>
    <row r="148" spans="1:19">
      <c r="A148" s="78" t="s">
        <v>694</v>
      </c>
      <c r="B148" s="25">
        <v>240420</v>
      </c>
      <c r="C148" s="25">
        <v>160578</v>
      </c>
      <c r="D148" s="80">
        <v>63146</v>
      </c>
      <c r="E148" s="25">
        <v>15188</v>
      </c>
      <c r="F148" s="25">
        <v>1507</v>
      </c>
      <c r="G148" s="26" t="s">
        <v>562</v>
      </c>
      <c r="H148" s="26" t="s">
        <v>562</v>
      </c>
      <c r="J148" s="78" t="s">
        <v>694</v>
      </c>
      <c r="K148" s="25">
        <v>240420</v>
      </c>
      <c r="L148" s="25">
        <v>199783</v>
      </c>
      <c r="M148" s="83"/>
      <c r="N148" s="25">
        <v>6888</v>
      </c>
      <c r="O148" s="25">
        <v>15188</v>
      </c>
      <c r="P148" s="25">
        <v>18560</v>
      </c>
      <c r="Q148" s="26" t="s">
        <v>562</v>
      </c>
      <c r="S148" s="85">
        <f t="shared" si="2"/>
        <v>63146</v>
      </c>
    </row>
    <row r="149" spans="1:19">
      <c r="A149" s="78" t="s">
        <v>695</v>
      </c>
      <c r="B149" s="25">
        <v>248219</v>
      </c>
      <c r="C149" s="25">
        <v>203925</v>
      </c>
      <c r="D149" s="80">
        <v>42803</v>
      </c>
      <c r="E149" s="25">
        <v>1491</v>
      </c>
      <c r="F149" s="26" t="s">
        <v>562</v>
      </c>
      <c r="G149" s="26" t="s">
        <v>562</v>
      </c>
      <c r="H149" s="26" t="s">
        <v>562</v>
      </c>
      <c r="J149" s="78" t="s">
        <v>695</v>
      </c>
      <c r="K149" s="25">
        <v>248219</v>
      </c>
      <c r="L149" s="25">
        <v>227074</v>
      </c>
      <c r="M149" s="83"/>
      <c r="N149" s="25">
        <v>8667</v>
      </c>
      <c r="O149" s="25">
        <v>1491</v>
      </c>
      <c r="P149" s="25">
        <v>10987</v>
      </c>
      <c r="Q149" s="26" t="s">
        <v>562</v>
      </c>
      <c r="S149" s="85">
        <f t="shared" si="2"/>
        <v>42803</v>
      </c>
    </row>
    <row r="150" spans="1:19">
      <c r="A150" s="78" t="s">
        <v>696</v>
      </c>
      <c r="B150" s="25">
        <v>155872</v>
      </c>
      <c r="C150" s="25">
        <v>114511</v>
      </c>
      <c r="D150" s="80">
        <v>34759</v>
      </c>
      <c r="E150" s="25">
        <v>6603</v>
      </c>
      <c r="F150" s="26" t="s">
        <v>562</v>
      </c>
      <c r="G150" s="26" t="s">
        <v>562</v>
      </c>
      <c r="H150" s="26" t="s">
        <v>562</v>
      </c>
      <c r="J150" s="78" t="s">
        <v>696</v>
      </c>
      <c r="K150" s="25">
        <v>155872</v>
      </c>
      <c r="L150" s="25">
        <v>142688</v>
      </c>
      <c r="M150" s="83"/>
      <c r="N150" s="26">
        <v>753</v>
      </c>
      <c r="O150" s="25">
        <v>6603</v>
      </c>
      <c r="P150" s="25">
        <v>5829</v>
      </c>
      <c r="Q150" s="26" t="s">
        <v>562</v>
      </c>
      <c r="S150" s="85">
        <f t="shared" si="2"/>
        <v>34759</v>
      </c>
    </row>
    <row r="151" spans="1:19">
      <c r="A151" s="78" t="s">
        <v>697</v>
      </c>
      <c r="B151" s="25">
        <v>204887</v>
      </c>
      <c r="C151" s="25">
        <v>136030</v>
      </c>
      <c r="D151" s="80">
        <v>50950</v>
      </c>
      <c r="E151" s="26" t="s">
        <v>562</v>
      </c>
      <c r="F151" s="26" t="s">
        <v>562</v>
      </c>
      <c r="G151" s="26" t="s">
        <v>562</v>
      </c>
      <c r="H151" s="25">
        <v>17907</v>
      </c>
      <c r="J151" s="78" t="s">
        <v>697</v>
      </c>
      <c r="K151" s="25">
        <v>204887</v>
      </c>
      <c r="L151" s="25">
        <v>198918</v>
      </c>
      <c r="M151" s="84">
        <v>5969</v>
      </c>
      <c r="N151" s="26" t="s">
        <v>562</v>
      </c>
      <c r="O151" s="26" t="s">
        <v>562</v>
      </c>
      <c r="P151" s="26" t="s">
        <v>562</v>
      </c>
      <c r="Q151" s="26" t="s">
        <v>562</v>
      </c>
      <c r="S151" s="85">
        <f t="shared" si="2"/>
        <v>56919</v>
      </c>
    </row>
    <row r="152" spans="1:19">
      <c r="A152" s="78" t="s">
        <v>698</v>
      </c>
      <c r="B152" s="25">
        <v>84692</v>
      </c>
      <c r="C152" s="25">
        <v>72392</v>
      </c>
      <c r="D152" s="80">
        <v>12299</v>
      </c>
      <c r="E152" s="26" t="s">
        <v>562</v>
      </c>
      <c r="F152" s="26" t="s">
        <v>562</v>
      </c>
      <c r="G152" s="26" t="s">
        <v>562</v>
      </c>
      <c r="H152" s="26" t="s">
        <v>562</v>
      </c>
      <c r="J152" s="78" t="s">
        <v>698</v>
      </c>
      <c r="K152" s="25">
        <v>84692</v>
      </c>
      <c r="L152" s="25">
        <v>74045</v>
      </c>
      <c r="M152" s="83"/>
      <c r="N152" s="25">
        <v>10647</v>
      </c>
      <c r="O152" s="26" t="s">
        <v>562</v>
      </c>
      <c r="P152" s="26" t="s">
        <v>562</v>
      </c>
      <c r="Q152" s="26" t="s">
        <v>562</v>
      </c>
      <c r="S152" s="85">
        <f t="shared" si="2"/>
        <v>12299</v>
      </c>
    </row>
    <row r="153" spans="1:19">
      <c r="A153" s="78" t="s">
        <v>699</v>
      </c>
      <c r="B153" s="25">
        <v>158138</v>
      </c>
      <c r="C153" s="25">
        <v>127505</v>
      </c>
      <c r="D153" s="80">
        <v>26652</v>
      </c>
      <c r="E153" s="26" t="s">
        <v>562</v>
      </c>
      <c r="F153" s="26" t="s">
        <v>562</v>
      </c>
      <c r="G153" s="25">
        <v>3981</v>
      </c>
      <c r="H153" s="26" t="s">
        <v>562</v>
      </c>
      <c r="J153" s="78" t="s">
        <v>699</v>
      </c>
      <c r="K153" s="25">
        <v>158138</v>
      </c>
      <c r="L153" s="25">
        <v>151669</v>
      </c>
      <c r="M153" s="83"/>
      <c r="N153" s="26" t="s">
        <v>562</v>
      </c>
      <c r="O153" s="26" t="s">
        <v>562</v>
      </c>
      <c r="P153" s="25">
        <v>6469</v>
      </c>
      <c r="Q153" s="26" t="s">
        <v>562</v>
      </c>
      <c r="S153" s="85">
        <f t="shared" si="2"/>
        <v>26652</v>
      </c>
    </row>
    <row r="154" spans="1:19">
      <c r="A154" s="78" t="s">
        <v>700</v>
      </c>
      <c r="B154" s="25">
        <v>66103</v>
      </c>
      <c r="C154" s="25">
        <v>61979</v>
      </c>
      <c r="D154" s="80">
        <v>4124</v>
      </c>
      <c r="E154" s="26" t="s">
        <v>562</v>
      </c>
      <c r="F154" s="26" t="s">
        <v>562</v>
      </c>
      <c r="G154" s="26" t="s">
        <v>562</v>
      </c>
      <c r="H154" s="26" t="s">
        <v>562</v>
      </c>
      <c r="J154" s="78" t="s">
        <v>700</v>
      </c>
      <c r="K154" s="25">
        <v>66103</v>
      </c>
      <c r="L154" s="25">
        <v>61979</v>
      </c>
      <c r="M154" s="83"/>
      <c r="N154" s="26" t="s">
        <v>562</v>
      </c>
      <c r="O154" s="26" t="s">
        <v>562</v>
      </c>
      <c r="P154" s="25">
        <v>4124</v>
      </c>
      <c r="Q154" s="26" t="s">
        <v>562</v>
      </c>
      <c r="S154" s="85">
        <f t="shared" si="2"/>
        <v>4124</v>
      </c>
    </row>
    <row r="155" spans="1:19">
      <c r="A155" s="78" t="s">
        <v>701</v>
      </c>
      <c r="B155" s="25">
        <v>112843</v>
      </c>
      <c r="C155" s="25">
        <v>84903</v>
      </c>
      <c r="D155" s="80">
        <v>17146</v>
      </c>
      <c r="E155" s="26" t="s">
        <v>562</v>
      </c>
      <c r="F155" s="26" t="s">
        <v>562</v>
      </c>
      <c r="G155" s="25">
        <v>6469</v>
      </c>
      <c r="H155" s="25">
        <v>4325</v>
      </c>
      <c r="J155" s="78" t="s">
        <v>701</v>
      </c>
      <c r="K155" s="25">
        <v>112843</v>
      </c>
      <c r="L155" s="25">
        <v>106374</v>
      </c>
      <c r="M155" s="83"/>
      <c r="N155" s="26" t="s">
        <v>562</v>
      </c>
      <c r="O155" s="26" t="s">
        <v>562</v>
      </c>
      <c r="P155" s="25">
        <v>6469</v>
      </c>
      <c r="Q155" s="26" t="s">
        <v>562</v>
      </c>
      <c r="S155" s="85">
        <f t="shared" si="2"/>
        <v>17146</v>
      </c>
    </row>
    <row r="156" spans="1:19">
      <c r="A156" s="78" t="s">
        <v>702</v>
      </c>
      <c r="B156" s="25">
        <v>201962</v>
      </c>
      <c r="C156" s="25">
        <v>183942</v>
      </c>
      <c r="D156" s="80">
        <v>12379</v>
      </c>
      <c r="E156" s="26" t="s">
        <v>562</v>
      </c>
      <c r="F156" s="25">
        <v>5641</v>
      </c>
      <c r="G156" s="26" t="s">
        <v>562</v>
      </c>
      <c r="H156" s="26" t="s">
        <v>562</v>
      </c>
      <c r="J156" s="78" t="s">
        <v>702</v>
      </c>
      <c r="K156" s="25">
        <v>201962</v>
      </c>
      <c r="L156" s="25">
        <v>195167</v>
      </c>
      <c r="M156" s="83"/>
      <c r="N156" s="25">
        <v>6796</v>
      </c>
      <c r="O156" s="26" t="s">
        <v>562</v>
      </c>
      <c r="P156" s="26" t="s">
        <v>562</v>
      </c>
      <c r="Q156" s="26" t="s">
        <v>562</v>
      </c>
      <c r="S156" s="85">
        <f t="shared" si="2"/>
        <v>12379</v>
      </c>
    </row>
    <row r="157" spans="1:19">
      <c r="A157" s="78" t="s">
        <v>703</v>
      </c>
      <c r="B157" s="25">
        <v>74089</v>
      </c>
      <c r="C157" s="25">
        <v>50337</v>
      </c>
      <c r="D157" s="80">
        <v>19276</v>
      </c>
      <c r="E157" s="26" t="s">
        <v>562</v>
      </c>
      <c r="F157" s="26" t="s">
        <v>562</v>
      </c>
      <c r="G157" s="25">
        <v>4477</v>
      </c>
      <c r="H157" s="26" t="s">
        <v>562</v>
      </c>
      <c r="J157" s="78" t="s">
        <v>703</v>
      </c>
      <c r="K157" s="25">
        <v>74089</v>
      </c>
      <c r="L157" s="25">
        <v>68670</v>
      </c>
      <c r="M157" s="83"/>
      <c r="N157" s="26" t="s">
        <v>562</v>
      </c>
      <c r="O157" s="25">
        <v>5419</v>
      </c>
      <c r="P157" s="26" t="s">
        <v>562</v>
      </c>
      <c r="Q157" s="26" t="s">
        <v>562</v>
      </c>
      <c r="S157" s="85">
        <f t="shared" si="2"/>
        <v>19276</v>
      </c>
    </row>
    <row r="158" spans="1:19">
      <c r="A158" s="78" t="s">
        <v>704</v>
      </c>
      <c r="B158" s="25">
        <v>198806</v>
      </c>
      <c r="C158" s="25">
        <v>143722</v>
      </c>
      <c r="D158" s="80">
        <v>35418</v>
      </c>
      <c r="E158" s="25">
        <v>13837</v>
      </c>
      <c r="F158" s="26" t="s">
        <v>562</v>
      </c>
      <c r="G158" s="26" t="s">
        <v>562</v>
      </c>
      <c r="H158" s="25">
        <v>5829</v>
      </c>
      <c r="J158" s="78" t="s">
        <v>704</v>
      </c>
      <c r="K158" s="25">
        <v>198806</v>
      </c>
      <c r="L158" s="25">
        <v>155379</v>
      </c>
      <c r="M158" s="83"/>
      <c r="N158" s="25">
        <v>13003</v>
      </c>
      <c r="O158" s="25">
        <v>16659</v>
      </c>
      <c r="P158" s="25">
        <v>13765</v>
      </c>
      <c r="Q158" s="26" t="s">
        <v>562</v>
      </c>
      <c r="S158" s="85">
        <f t="shared" si="2"/>
        <v>35418</v>
      </c>
    </row>
    <row r="159" spans="1:19">
      <c r="A159" s="78" t="s">
        <v>705</v>
      </c>
      <c r="B159" s="25">
        <v>116586</v>
      </c>
      <c r="C159" s="25">
        <v>116586</v>
      </c>
      <c r="D159" s="81"/>
      <c r="E159" s="26" t="s">
        <v>562</v>
      </c>
      <c r="F159" s="26" t="s">
        <v>562</v>
      </c>
      <c r="G159" s="26" t="s">
        <v>562</v>
      </c>
      <c r="H159" s="26" t="s">
        <v>562</v>
      </c>
      <c r="J159" s="78" t="s">
        <v>705</v>
      </c>
      <c r="K159" s="25">
        <v>116586</v>
      </c>
      <c r="L159" s="25">
        <v>116586</v>
      </c>
      <c r="M159" s="83"/>
      <c r="N159" s="26" t="s">
        <v>562</v>
      </c>
      <c r="O159" s="26" t="s">
        <v>562</v>
      </c>
      <c r="P159" s="26" t="s">
        <v>562</v>
      </c>
      <c r="Q159" s="26" t="s">
        <v>562</v>
      </c>
      <c r="S159" s="85">
        <f t="shared" si="2"/>
        <v>0</v>
      </c>
    </row>
    <row r="160" spans="1:19">
      <c r="A160" s="78" t="s">
        <v>706</v>
      </c>
      <c r="B160" s="25">
        <v>151425</v>
      </c>
      <c r="C160" s="25">
        <v>107258</v>
      </c>
      <c r="D160" s="80">
        <v>44167</v>
      </c>
      <c r="E160" s="26" t="s">
        <v>562</v>
      </c>
      <c r="F160" s="26" t="s">
        <v>562</v>
      </c>
      <c r="G160" s="26" t="s">
        <v>562</v>
      </c>
      <c r="H160" s="26" t="s">
        <v>562</v>
      </c>
      <c r="J160" s="78" t="s">
        <v>706</v>
      </c>
      <c r="K160" s="25">
        <v>151425</v>
      </c>
      <c r="L160" s="25">
        <v>132231</v>
      </c>
      <c r="M160" s="83"/>
      <c r="N160" s="25">
        <v>1457</v>
      </c>
      <c r="O160" s="26" t="s">
        <v>562</v>
      </c>
      <c r="P160" s="25">
        <v>17737</v>
      </c>
      <c r="Q160" s="26" t="s">
        <v>562</v>
      </c>
      <c r="S160" s="85">
        <f t="shared" si="2"/>
        <v>44167</v>
      </c>
    </row>
    <row r="161" spans="1:19">
      <c r="A161" s="78" t="s">
        <v>707</v>
      </c>
      <c r="B161" s="25">
        <v>166011</v>
      </c>
      <c r="C161" s="25">
        <v>148035</v>
      </c>
      <c r="D161" s="80">
        <v>17975</v>
      </c>
      <c r="E161" s="26" t="s">
        <v>562</v>
      </c>
      <c r="F161" s="26" t="s">
        <v>562</v>
      </c>
      <c r="G161" s="26" t="s">
        <v>562</v>
      </c>
      <c r="H161" s="26" t="s">
        <v>562</v>
      </c>
      <c r="J161" s="78" t="s">
        <v>707</v>
      </c>
      <c r="K161" s="25">
        <v>166011</v>
      </c>
      <c r="L161" s="25">
        <v>154620</v>
      </c>
      <c r="M161" s="83"/>
      <c r="N161" s="26" t="s">
        <v>562</v>
      </c>
      <c r="O161" s="26" t="s">
        <v>562</v>
      </c>
      <c r="P161" s="25">
        <v>11391</v>
      </c>
      <c r="Q161" s="26" t="s">
        <v>562</v>
      </c>
      <c r="S161" s="85">
        <f t="shared" si="2"/>
        <v>17975</v>
      </c>
    </row>
    <row r="162" spans="1:19">
      <c r="A162" s="78" t="s">
        <v>708</v>
      </c>
      <c r="B162" s="25">
        <v>133455</v>
      </c>
      <c r="C162" s="25">
        <v>123013</v>
      </c>
      <c r="D162" s="80">
        <v>10441</v>
      </c>
      <c r="E162" s="26" t="s">
        <v>562</v>
      </c>
      <c r="F162" s="26" t="s">
        <v>562</v>
      </c>
      <c r="G162" s="26" t="s">
        <v>562</v>
      </c>
      <c r="H162" s="26" t="s">
        <v>562</v>
      </c>
      <c r="J162" s="78" t="s">
        <v>708</v>
      </c>
      <c r="K162" s="25">
        <v>133455</v>
      </c>
      <c r="L162" s="25">
        <v>127606</v>
      </c>
      <c r="M162" s="83"/>
      <c r="N162" s="26" t="s">
        <v>562</v>
      </c>
      <c r="O162" s="26" t="s">
        <v>562</v>
      </c>
      <c r="P162" s="25">
        <v>5849</v>
      </c>
      <c r="Q162" s="26" t="s">
        <v>562</v>
      </c>
      <c r="S162" s="85">
        <f t="shared" si="2"/>
        <v>10441</v>
      </c>
    </row>
    <row r="163" spans="1:19">
      <c r="A163" s="78" t="s">
        <v>709</v>
      </c>
      <c r="B163" s="25">
        <v>343276</v>
      </c>
      <c r="C163" s="25">
        <v>188044</v>
      </c>
      <c r="D163" s="80">
        <v>122705</v>
      </c>
      <c r="E163" s="25">
        <v>6693</v>
      </c>
      <c r="F163" s="25">
        <v>5246</v>
      </c>
      <c r="G163" s="25">
        <v>20588</v>
      </c>
      <c r="H163" s="26" t="s">
        <v>562</v>
      </c>
      <c r="J163" s="78" t="s">
        <v>709</v>
      </c>
      <c r="K163" s="25">
        <v>343276</v>
      </c>
      <c r="L163" s="25">
        <v>263239</v>
      </c>
      <c r="M163" s="84">
        <v>8087</v>
      </c>
      <c r="N163" s="25">
        <v>46880</v>
      </c>
      <c r="O163" s="25">
        <v>11224</v>
      </c>
      <c r="P163" s="25">
        <v>13848</v>
      </c>
      <c r="Q163" s="26" t="s">
        <v>562</v>
      </c>
      <c r="S163" s="85">
        <f t="shared" si="2"/>
        <v>130792</v>
      </c>
    </row>
    <row r="164" spans="1:19">
      <c r="A164" s="78" t="s">
        <v>710</v>
      </c>
      <c r="B164" s="25">
        <v>164377</v>
      </c>
      <c r="C164" s="25">
        <v>127957</v>
      </c>
      <c r="D164" s="80">
        <v>34912</v>
      </c>
      <c r="E164" s="25">
        <v>1507</v>
      </c>
      <c r="F164" s="26" t="s">
        <v>562</v>
      </c>
      <c r="G164" s="26" t="s">
        <v>562</v>
      </c>
      <c r="H164" s="26" t="s">
        <v>562</v>
      </c>
      <c r="J164" s="78" t="s">
        <v>710</v>
      </c>
      <c r="K164" s="25">
        <v>164377</v>
      </c>
      <c r="L164" s="25">
        <v>153124</v>
      </c>
      <c r="M164" s="83"/>
      <c r="N164" s="25">
        <v>3716</v>
      </c>
      <c r="O164" s="25">
        <v>1507</v>
      </c>
      <c r="P164" s="25">
        <v>6029</v>
      </c>
      <c r="Q164" s="26" t="s">
        <v>562</v>
      </c>
      <c r="S164" s="85">
        <f t="shared" si="2"/>
        <v>34912</v>
      </c>
    </row>
    <row r="165" spans="1:19">
      <c r="A165" s="78" t="s">
        <v>711</v>
      </c>
      <c r="B165" s="25">
        <v>309470</v>
      </c>
      <c r="C165" s="25">
        <v>220735</v>
      </c>
      <c r="D165" s="80">
        <v>81399</v>
      </c>
      <c r="E165" s="25">
        <v>1507</v>
      </c>
      <c r="F165" s="26" t="s">
        <v>562</v>
      </c>
      <c r="G165" s="25">
        <v>5829</v>
      </c>
      <c r="H165" s="26" t="s">
        <v>562</v>
      </c>
      <c r="J165" s="78" t="s">
        <v>711</v>
      </c>
      <c r="K165" s="25">
        <v>309470</v>
      </c>
      <c r="L165" s="25">
        <v>293140</v>
      </c>
      <c r="M165" s="83"/>
      <c r="N165" s="25">
        <v>7286</v>
      </c>
      <c r="O165" s="25">
        <v>1507</v>
      </c>
      <c r="P165" s="25">
        <v>7537</v>
      </c>
      <c r="Q165" s="26" t="s">
        <v>562</v>
      </c>
      <c r="S165" s="85">
        <f t="shared" si="2"/>
        <v>81399</v>
      </c>
    </row>
    <row r="166" spans="1:19">
      <c r="A166" s="78" t="s">
        <v>712</v>
      </c>
      <c r="B166" s="25">
        <v>350480</v>
      </c>
      <c r="C166" s="25">
        <v>229986</v>
      </c>
      <c r="D166" s="80">
        <v>113580</v>
      </c>
      <c r="E166" s="25">
        <v>1012</v>
      </c>
      <c r="F166" s="26" t="s">
        <v>562</v>
      </c>
      <c r="G166" s="26" t="s">
        <v>562</v>
      </c>
      <c r="H166" s="25">
        <v>5903</v>
      </c>
      <c r="J166" s="78" t="s">
        <v>712</v>
      </c>
      <c r="K166" s="25">
        <v>350480</v>
      </c>
      <c r="L166" s="25">
        <v>315621</v>
      </c>
      <c r="M166" s="83"/>
      <c r="N166" s="25">
        <v>9040</v>
      </c>
      <c r="O166" s="25">
        <v>1012</v>
      </c>
      <c r="P166" s="25">
        <v>24807</v>
      </c>
      <c r="Q166" s="26" t="s">
        <v>562</v>
      </c>
      <c r="S166" s="85">
        <f t="shared" si="2"/>
        <v>113580</v>
      </c>
    </row>
    <row r="167" spans="1:19">
      <c r="A167" s="78" t="s">
        <v>713</v>
      </c>
      <c r="B167" s="25">
        <v>86672</v>
      </c>
      <c r="C167" s="25">
        <v>67927</v>
      </c>
      <c r="D167" s="80">
        <v>11090</v>
      </c>
      <c r="E167" s="25">
        <v>7655</v>
      </c>
      <c r="F167" s="26" t="s">
        <v>562</v>
      </c>
      <c r="G167" s="26" t="s">
        <v>562</v>
      </c>
      <c r="H167" s="26" t="s">
        <v>562</v>
      </c>
      <c r="J167" s="78" t="s">
        <v>713</v>
      </c>
      <c r="K167" s="25">
        <v>86672</v>
      </c>
      <c r="L167" s="25">
        <v>67927</v>
      </c>
      <c r="M167" s="83"/>
      <c r="N167" s="26" t="s">
        <v>562</v>
      </c>
      <c r="O167" s="25">
        <v>7655</v>
      </c>
      <c r="P167" s="25">
        <v>10873</v>
      </c>
      <c r="Q167" s="26">
        <v>217</v>
      </c>
      <c r="S167" s="85">
        <f t="shared" si="2"/>
        <v>11090</v>
      </c>
    </row>
    <row r="168" spans="1:19">
      <c r="A168" s="78" t="s">
        <v>714</v>
      </c>
      <c r="B168" s="25">
        <v>148462</v>
      </c>
      <c r="C168" s="25">
        <v>114728</v>
      </c>
      <c r="D168" s="80">
        <v>30469</v>
      </c>
      <c r="E168" s="26" t="s">
        <v>562</v>
      </c>
      <c r="F168" s="25">
        <v>3265</v>
      </c>
      <c r="G168" s="26" t="s">
        <v>562</v>
      </c>
      <c r="H168" s="26" t="s">
        <v>562</v>
      </c>
      <c r="J168" s="78" t="s">
        <v>714</v>
      </c>
      <c r="K168" s="25">
        <v>148462</v>
      </c>
      <c r="L168" s="25">
        <v>142569</v>
      </c>
      <c r="M168" s="83"/>
      <c r="N168" s="26" t="s">
        <v>562</v>
      </c>
      <c r="O168" s="26" t="s">
        <v>562</v>
      </c>
      <c r="P168" s="25">
        <v>5893</v>
      </c>
      <c r="Q168" s="26" t="s">
        <v>562</v>
      </c>
      <c r="S168" s="85">
        <f t="shared" si="2"/>
        <v>30469</v>
      </c>
    </row>
    <row r="169" spans="1:19">
      <c r="A169" s="78" t="s">
        <v>715</v>
      </c>
      <c r="B169" s="25">
        <v>116708</v>
      </c>
      <c r="C169" s="25">
        <v>116708</v>
      </c>
      <c r="D169" s="81"/>
      <c r="E169" s="26" t="s">
        <v>562</v>
      </c>
      <c r="F169" s="26" t="s">
        <v>562</v>
      </c>
      <c r="G169" s="26" t="s">
        <v>562</v>
      </c>
      <c r="H169" s="26" t="s">
        <v>562</v>
      </c>
      <c r="J169" s="78" t="s">
        <v>715</v>
      </c>
      <c r="K169" s="25">
        <v>116708</v>
      </c>
      <c r="L169" s="25">
        <v>116708</v>
      </c>
      <c r="M169" s="83"/>
      <c r="N169" s="26" t="s">
        <v>562</v>
      </c>
      <c r="O169" s="26" t="s">
        <v>562</v>
      </c>
      <c r="P169" s="26" t="s">
        <v>562</v>
      </c>
      <c r="Q169" s="26" t="s">
        <v>562</v>
      </c>
      <c r="S169" s="85">
        <f t="shared" si="2"/>
        <v>0</v>
      </c>
    </row>
    <row r="170" spans="1:19">
      <c r="A170" s="78" t="s">
        <v>716</v>
      </c>
      <c r="B170" s="25">
        <v>88795</v>
      </c>
      <c r="C170" s="25">
        <v>81133</v>
      </c>
      <c r="D170" s="80">
        <v>7663</v>
      </c>
      <c r="E170" s="26" t="s">
        <v>562</v>
      </c>
      <c r="F170" s="26" t="s">
        <v>562</v>
      </c>
      <c r="G170" s="26" t="s">
        <v>562</v>
      </c>
      <c r="H170" s="26" t="s">
        <v>562</v>
      </c>
      <c r="J170" s="78" t="s">
        <v>716</v>
      </c>
      <c r="K170" s="25">
        <v>88795</v>
      </c>
      <c r="L170" s="25">
        <v>87722</v>
      </c>
      <c r="M170" s="83"/>
      <c r="N170" s="26" t="s">
        <v>562</v>
      </c>
      <c r="O170" s="26" t="s">
        <v>562</v>
      </c>
      <c r="P170" s="25">
        <v>1073</v>
      </c>
      <c r="Q170" s="26" t="s">
        <v>562</v>
      </c>
      <c r="S170" s="85">
        <f t="shared" si="2"/>
        <v>7663</v>
      </c>
    </row>
    <row r="171" spans="1:19">
      <c r="A171" s="78" t="s">
        <v>717</v>
      </c>
      <c r="B171" s="25">
        <v>183882</v>
      </c>
      <c r="C171" s="25">
        <v>140275</v>
      </c>
      <c r="D171" s="80">
        <v>39130</v>
      </c>
      <c r="E171" s="26" t="s">
        <v>562</v>
      </c>
      <c r="F171" s="25">
        <v>4477</v>
      </c>
      <c r="G171" s="26" t="s">
        <v>562</v>
      </c>
      <c r="H171" s="26" t="s">
        <v>562</v>
      </c>
      <c r="J171" s="78" t="s">
        <v>717</v>
      </c>
      <c r="K171" s="25">
        <v>183882</v>
      </c>
      <c r="L171" s="25">
        <v>172090</v>
      </c>
      <c r="M171" s="84">
        <v>9705</v>
      </c>
      <c r="N171" s="26" t="s">
        <v>562</v>
      </c>
      <c r="O171" s="26" t="s">
        <v>562</v>
      </c>
      <c r="P171" s="25">
        <v>2087</v>
      </c>
      <c r="Q171" s="26" t="s">
        <v>562</v>
      </c>
      <c r="S171" s="85">
        <f t="shared" si="2"/>
        <v>48835</v>
      </c>
    </row>
    <row r="172" spans="1:19">
      <c r="A172" s="78" t="s">
        <v>718</v>
      </c>
      <c r="B172" s="25">
        <v>238476</v>
      </c>
      <c r="C172" s="25">
        <v>174836</v>
      </c>
      <c r="D172" s="80">
        <v>63640</v>
      </c>
      <c r="E172" s="26" t="s">
        <v>562</v>
      </c>
      <c r="F172" s="26" t="s">
        <v>562</v>
      </c>
      <c r="G172" s="26" t="s">
        <v>562</v>
      </c>
      <c r="H172" s="26" t="s">
        <v>562</v>
      </c>
      <c r="J172" s="78" t="s">
        <v>718</v>
      </c>
      <c r="K172" s="25">
        <v>238476</v>
      </c>
      <c r="L172" s="25">
        <v>209809</v>
      </c>
      <c r="M172" s="83"/>
      <c r="N172" s="25">
        <v>12330</v>
      </c>
      <c r="O172" s="26" t="s">
        <v>562</v>
      </c>
      <c r="P172" s="25">
        <v>14880</v>
      </c>
      <c r="Q172" s="25">
        <v>1457</v>
      </c>
      <c r="S172" s="85">
        <f t="shared" si="2"/>
        <v>63640</v>
      </c>
    </row>
    <row r="173" spans="1:19">
      <c r="A173" s="78" t="s">
        <v>719</v>
      </c>
      <c r="B173" s="25">
        <v>272903</v>
      </c>
      <c r="C173" s="25">
        <v>202283</v>
      </c>
      <c r="D173" s="80">
        <v>64069</v>
      </c>
      <c r="E173" s="25">
        <v>5044</v>
      </c>
      <c r="F173" s="25">
        <v>1507</v>
      </c>
      <c r="G173" s="26" t="s">
        <v>562</v>
      </c>
      <c r="H173" s="26" t="s">
        <v>562</v>
      </c>
      <c r="J173" s="78" t="s">
        <v>719</v>
      </c>
      <c r="K173" s="25">
        <v>272903</v>
      </c>
      <c r="L173" s="25">
        <v>209769</v>
      </c>
      <c r="M173" s="84">
        <v>3015</v>
      </c>
      <c r="N173" s="25">
        <v>31974</v>
      </c>
      <c r="O173" s="25">
        <v>5044</v>
      </c>
      <c r="P173" s="25">
        <v>23101</v>
      </c>
      <c r="Q173" s="26" t="s">
        <v>562</v>
      </c>
      <c r="S173" s="85">
        <f t="shared" si="2"/>
        <v>67084</v>
      </c>
    </row>
    <row r="174" spans="1:19">
      <c r="A174" s="78" t="s">
        <v>720</v>
      </c>
      <c r="B174" s="25">
        <v>177084</v>
      </c>
      <c r="C174" s="25">
        <v>132521</v>
      </c>
      <c r="D174" s="80">
        <v>38906</v>
      </c>
      <c r="E174" s="25">
        <v>5657</v>
      </c>
      <c r="F174" s="26" t="s">
        <v>562</v>
      </c>
      <c r="G174" s="26" t="s">
        <v>562</v>
      </c>
      <c r="H174" s="26" t="s">
        <v>562</v>
      </c>
      <c r="J174" s="78" t="s">
        <v>720</v>
      </c>
      <c r="K174" s="25">
        <v>177084</v>
      </c>
      <c r="L174" s="25">
        <v>171427</v>
      </c>
      <c r="M174" s="83"/>
      <c r="N174" s="26" t="s">
        <v>562</v>
      </c>
      <c r="O174" s="25">
        <v>5657</v>
      </c>
      <c r="P174" s="26" t="s">
        <v>562</v>
      </c>
      <c r="Q174" s="26" t="s">
        <v>562</v>
      </c>
      <c r="S174" s="85">
        <f t="shared" si="2"/>
        <v>38906</v>
      </c>
    </row>
    <row r="175" spans="1:19">
      <c r="A175" s="78" t="s">
        <v>332</v>
      </c>
      <c r="B175" s="25">
        <v>24061046</v>
      </c>
      <c r="C175" s="25">
        <v>18620496</v>
      </c>
      <c r="D175" s="80">
        <v>4676813</v>
      </c>
      <c r="E175" s="25">
        <v>299587</v>
      </c>
      <c r="F175" s="25">
        <v>100237</v>
      </c>
      <c r="G175" s="25">
        <v>171471</v>
      </c>
      <c r="H175" s="25">
        <v>192443</v>
      </c>
      <c r="J175" s="78" t="s">
        <v>332</v>
      </c>
      <c r="K175" s="25">
        <v>24061046</v>
      </c>
      <c r="L175" s="25">
        <v>21789777</v>
      </c>
      <c r="M175" s="84">
        <v>56222</v>
      </c>
      <c r="N175" s="25">
        <v>690355</v>
      </c>
      <c r="O175" s="25">
        <v>347846</v>
      </c>
      <c r="P175" s="25">
        <v>1101297</v>
      </c>
      <c r="Q175" s="25">
        <v>75548</v>
      </c>
      <c r="S175" s="85">
        <f t="shared" si="2"/>
        <v>4733035</v>
      </c>
    </row>
  </sheetData>
  <mergeCells count="4">
    <mergeCell ref="A13:H13"/>
    <mergeCell ref="B14:H14"/>
    <mergeCell ref="J13:Q13"/>
    <mergeCell ref="K14:Q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4"/>
  <sheetViews>
    <sheetView workbookViewId="0">
      <pane xSplit="1" ySplit="8" topLeftCell="B9" activePane="bottomRight" state="frozen"/>
      <selection pane="topRight" activeCell="B1" sqref="B1"/>
      <selection pane="bottomLeft" activeCell="A9" sqref="A9"/>
      <selection pane="bottomRight" activeCell="A3" sqref="A3"/>
    </sheetView>
  </sheetViews>
  <sheetFormatPr defaultRowHeight="12.75"/>
  <cols>
    <col min="1" max="1" width="16.875" style="69" customWidth="1"/>
    <col min="2" max="14" width="13.125" style="69" customWidth="1"/>
    <col min="15" max="15" width="16.375" style="69" customWidth="1"/>
    <col min="16" max="256" width="9" style="69"/>
    <col min="257" max="257" width="30.75" style="69" customWidth="1"/>
    <col min="258" max="270" width="13.125" style="69" customWidth="1"/>
    <col min="271" max="271" width="16.375" style="69" customWidth="1"/>
    <col min="272" max="512" width="9" style="69"/>
    <col min="513" max="513" width="30.75" style="69" customWidth="1"/>
    <col min="514" max="526" width="13.125" style="69" customWidth="1"/>
    <col min="527" max="527" width="16.375" style="69" customWidth="1"/>
    <col min="528" max="768" width="9" style="69"/>
    <col min="769" max="769" width="30.75" style="69" customWidth="1"/>
    <col min="770" max="782" width="13.125" style="69" customWidth="1"/>
    <col min="783" max="783" width="16.375" style="69" customWidth="1"/>
    <col min="784" max="1024" width="9" style="69"/>
    <col min="1025" max="1025" width="30.75" style="69" customWidth="1"/>
    <col min="1026" max="1038" width="13.125" style="69" customWidth="1"/>
    <col min="1039" max="1039" width="16.375" style="69" customWidth="1"/>
    <col min="1040" max="1280" width="9" style="69"/>
    <col min="1281" max="1281" width="30.75" style="69" customWidth="1"/>
    <col min="1282" max="1294" width="13.125" style="69" customWidth="1"/>
    <col min="1295" max="1295" width="16.375" style="69" customWidth="1"/>
    <col min="1296" max="1536" width="9" style="69"/>
    <col min="1537" max="1537" width="30.75" style="69" customWidth="1"/>
    <col min="1538" max="1550" width="13.125" style="69" customWidth="1"/>
    <col min="1551" max="1551" width="16.375" style="69" customWidth="1"/>
    <col min="1552" max="1792" width="9" style="69"/>
    <col min="1793" max="1793" width="30.75" style="69" customWidth="1"/>
    <col min="1794" max="1806" width="13.125" style="69" customWidth="1"/>
    <col min="1807" max="1807" width="16.375" style="69" customWidth="1"/>
    <col min="1808" max="2048" width="9" style="69"/>
    <col min="2049" max="2049" width="30.75" style="69" customWidth="1"/>
    <col min="2050" max="2062" width="13.125" style="69" customWidth="1"/>
    <col min="2063" max="2063" width="16.375" style="69" customWidth="1"/>
    <col min="2064" max="2304" width="9" style="69"/>
    <col min="2305" max="2305" width="30.75" style="69" customWidth="1"/>
    <col min="2306" max="2318" width="13.125" style="69" customWidth="1"/>
    <col min="2319" max="2319" width="16.375" style="69" customWidth="1"/>
    <col min="2320" max="2560" width="9" style="69"/>
    <col min="2561" max="2561" width="30.75" style="69" customWidth="1"/>
    <col min="2562" max="2574" width="13.125" style="69" customWidth="1"/>
    <col min="2575" max="2575" width="16.375" style="69" customWidth="1"/>
    <col min="2576" max="2816" width="9" style="69"/>
    <col min="2817" max="2817" width="30.75" style="69" customWidth="1"/>
    <col min="2818" max="2830" width="13.125" style="69" customWidth="1"/>
    <col min="2831" max="2831" width="16.375" style="69" customWidth="1"/>
    <col min="2832" max="3072" width="9" style="69"/>
    <col min="3073" max="3073" width="30.75" style="69" customWidth="1"/>
    <col min="3074" max="3086" width="13.125" style="69" customWidth="1"/>
    <col min="3087" max="3087" width="16.375" style="69" customWidth="1"/>
    <col min="3088" max="3328" width="9" style="69"/>
    <col min="3329" max="3329" width="30.75" style="69" customWidth="1"/>
    <col min="3330" max="3342" width="13.125" style="69" customWidth="1"/>
    <col min="3343" max="3343" width="16.375" style="69" customWidth="1"/>
    <col min="3344" max="3584" width="9" style="69"/>
    <col min="3585" max="3585" width="30.75" style="69" customWidth="1"/>
    <col min="3586" max="3598" width="13.125" style="69" customWidth="1"/>
    <col min="3599" max="3599" width="16.375" style="69" customWidth="1"/>
    <col min="3600" max="3840" width="9" style="69"/>
    <col min="3841" max="3841" width="30.75" style="69" customWidth="1"/>
    <col min="3842" max="3854" width="13.125" style="69" customWidth="1"/>
    <col min="3855" max="3855" width="16.375" style="69" customWidth="1"/>
    <col min="3856" max="4096" width="9" style="69"/>
    <col min="4097" max="4097" width="30.75" style="69" customWidth="1"/>
    <col min="4098" max="4110" width="13.125" style="69" customWidth="1"/>
    <col min="4111" max="4111" width="16.375" style="69" customWidth="1"/>
    <col min="4112" max="4352" width="9" style="69"/>
    <col min="4353" max="4353" width="30.75" style="69" customWidth="1"/>
    <col min="4354" max="4366" width="13.125" style="69" customWidth="1"/>
    <col min="4367" max="4367" width="16.375" style="69" customWidth="1"/>
    <col min="4368" max="4608" width="9" style="69"/>
    <col min="4609" max="4609" width="30.75" style="69" customWidth="1"/>
    <col min="4610" max="4622" width="13.125" style="69" customWidth="1"/>
    <col min="4623" max="4623" width="16.375" style="69" customWidth="1"/>
    <col min="4624" max="4864" width="9" style="69"/>
    <col min="4865" max="4865" width="30.75" style="69" customWidth="1"/>
    <col min="4866" max="4878" width="13.125" style="69" customWidth="1"/>
    <col min="4879" max="4879" width="16.375" style="69" customWidth="1"/>
    <col min="4880" max="5120" width="9" style="69"/>
    <col min="5121" max="5121" width="30.75" style="69" customWidth="1"/>
    <col min="5122" max="5134" width="13.125" style="69" customWidth="1"/>
    <col min="5135" max="5135" width="16.375" style="69" customWidth="1"/>
    <col min="5136" max="5376" width="9" style="69"/>
    <col min="5377" max="5377" width="30.75" style="69" customWidth="1"/>
    <col min="5378" max="5390" width="13.125" style="69" customWidth="1"/>
    <col min="5391" max="5391" width="16.375" style="69" customWidth="1"/>
    <col min="5392" max="5632" width="9" style="69"/>
    <col min="5633" max="5633" width="30.75" style="69" customWidth="1"/>
    <col min="5634" max="5646" width="13.125" style="69" customWidth="1"/>
    <col min="5647" max="5647" width="16.375" style="69" customWidth="1"/>
    <col min="5648" max="5888" width="9" style="69"/>
    <col min="5889" max="5889" width="30.75" style="69" customWidth="1"/>
    <col min="5890" max="5902" width="13.125" style="69" customWidth="1"/>
    <col min="5903" max="5903" width="16.375" style="69" customWidth="1"/>
    <col min="5904" max="6144" width="9" style="69"/>
    <col min="6145" max="6145" width="30.75" style="69" customWidth="1"/>
    <col min="6146" max="6158" width="13.125" style="69" customWidth="1"/>
    <col min="6159" max="6159" width="16.375" style="69" customWidth="1"/>
    <col min="6160" max="6400" width="9" style="69"/>
    <col min="6401" max="6401" width="30.75" style="69" customWidth="1"/>
    <col min="6402" max="6414" width="13.125" style="69" customWidth="1"/>
    <col min="6415" max="6415" width="16.375" style="69" customWidth="1"/>
    <col min="6416" max="6656" width="9" style="69"/>
    <col min="6657" max="6657" width="30.75" style="69" customWidth="1"/>
    <col min="6658" max="6670" width="13.125" style="69" customWidth="1"/>
    <col min="6671" max="6671" width="16.375" style="69" customWidth="1"/>
    <col min="6672" max="6912" width="9" style="69"/>
    <col min="6913" max="6913" width="30.75" style="69" customWidth="1"/>
    <col min="6914" max="6926" width="13.125" style="69" customWidth="1"/>
    <col min="6927" max="6927" width="16.375" style="69" customWidth="1"/>
    <col min="6928" max="7168" width="9" style="69"/>
    <col min="7169" max="7169" width="30.75" style="69" customWidth="1"/>
    <col min="7170" max="7182" width="13.125" style="69" customWidth="1"/>
    <col min="7183" max="7183" width="16.375" style="69" customWidth="1"/>
    <col min="7184" max="7424" width="9" style="69"/>
    <col min="7425" max="7425" width="30.75" style="69" customWidth="1"/>
    <col min="7426" max="7438" width="13.125" style="69" customWidth="1"/>
    <col min="7439" max="7439" width="16.375" style="69" customWidth="1"/>
    <col min="7440" max="7680" width="9" style="69"/>
    <col min="7681" max="7681" width="30.75" style="69" customWidth="1"/>
    <col min="7682" max="7694" width="13.125" style="69" customWidth="1"/>
    <col min="7695" max="7695" width="16.375" style="69" customWidth="1"/>
    <col min="7696" max="7936" width="9" style="69"/>
    <col min="7937" max="7937" width="30.75" style="69" customWidth="1"/>
    <col min="7938" max="7950" width="13.125" style="69" customWidth="1"/>
    <col min="7951" max="7951" width="16.375" style="69" customWidth="1"/>
    <col min="7952" max="8192" width="9" style="69"/>
    <col min="8193" max="8193" width="30.75" style="69" customWidth="1"/>
    <col min="8194" max="8206" width="13.125" style="69" customWidth="1"/>
    <col min="8207" max="8207" width="16.375" style="69" customWidth="1"/>
    <col min="8208" max="8448" width="9" style="69"/>
    <col min="8449" max="8449" width="30.75" style="69" customWidth="1"/>
    <col min="8450" max="8462" width="13.125" style="69" customWidth="1"/>
    <col min="8463" max="8463" width="16.375" style="69" customWidth="1"/>
    <col min="8464" max="8704" width="9" style="69"/>
    <col min="8705" max="8705" width="30.75" style="69" customWidth="1"/>
    <col min="8706" max="8718" width="13.125" style="69" customWidth="1"/>
    <col min="8719" max="8719" width="16.375" style="69" customWidth="1"/>
    <col min="8720" max="8960" width="9" style="69"/>
    <col min="8961" max="8961" width="30.75" style="69" customWidth="1"/>
    <col min="8962" max="8974" width="13.125" style="69" customWidth="1"/>
    <col min="8975" max="8975" width="16.375" style="69" customWidth="1"/>
    <col min="8976" max="9216" width="9" style="69"/>
    <col min="9217" max="9217" width="30.75" style="69" customWidth="1"/>
    <col min="9218" max="9230" width="13.125" style="69" customWidth="1"/>
    <col min="9231" max="9231" width="16.375" style="69" customWidth="1"/>
    <col min="9232" max="9472" width="9" style="69"/>
    <col min="9473" max="9473" width="30.75" style="69" customWidth="1"/>
    <col min="9474" max="9486" width="13.125" style="69" customWidth="1"/>
    <col min="9487" max="9487" width="16.375" style="69" customWidth="1"/>
    <col min="9488" max="9728" width="9" style="69"/>
    <col min="9729" max="9729" width="30.75" style="69" customWidth="1"/>
    <col min="9730" max="9742" width="13.125" style="69" customWidth="1"/>
    <col min="9743" max="9743" width="16.375" style="69" customWidth="1"/>
    <col min="9744" max="9984" width="9" style="69"/>
    <col min="9985" max="9985" width="30.75" style="69" customWidth="1"/>
    <col min="9986" max="9998" width="13.125" style="69" customWidth="1"/>
    <col min="9999" max="9999" width="16.375" style="69" customWidth="1"/>
    <col min="10000" max="10240" width="9" style="69"/>
    <col min="10241" max="10241" width="30.75" style="69" customWidth="1"/>
    <col min="10242" max="10254" width="13.125" style="69" customWidth="1"/>
    <col min="10255" max="10255" width="16.375" style="69" customWidth="1"/>
    <col min="10256" max="10496" width="9" style="69"/>
    <col min="10497" max="10497" width="30.75" style="69" customWidth="1"/>
    <col min="10498" max="10510" width="13.125" style="69" customWidth="1"/>
    <col min="10511" max="10511" width="16.375" style="69" customWidth="1"/>
    <col min="10512" max="10752" width="9" style="69"/>
    <col min="10753" max="10753" width="30.75" style="69" customWidth="1"/>
    <col min="10754" max="10766" width="13.125" style="69" customWidth="1"/>
    <col min="10767" max="10767" width="16.375" style="69" customWidth="1"/>
    <col min="10768" max="11008" width="9" style="69"/>
    <col min="11009" max="11009" width="30.75" style="69" customWidth="1"/>
    <col min="11010" max="11022" width="13.125" style="69" customWidth="1"/>
    <col min="11023" max="11023" width="16.375" style="69" customWidth="1"/>
    <col min="11024" max="11264" width="9" style="69"/>
    <col min="11265" max="11265" width="30.75" style="69" customWidth="1"/>
    <col min="11266" max="11278" width="13.125" style="69" customWidth="1"/>
    <col min="11279" max="11279" width="16.375" style="69" customWidth="1"/>
    <col min="11280" max="11520" width="9" style="69"/>
    <col min="11521" max="11521" width="30.75" style="69" customWidth="1"/>
    <col min="11522" max="11534" width="13.125" style="69" customWidth="1"/>
    <col min="11535" max="11535" width="16.375" style="69" customWidth="1"/>
    <col min="11536" max="11776" width="9" style="69"/>
    <col min="11777" max="11777" width="30.75" style="69" customWidth="1"/>
    <col min="11778" max="11790" width="13.125" style="69" customWidth="1"/>
    <col min="11791" max="11791" width="16.375" style="69" customWidth="1"/>
    <col min="11792" max="12032" width="9" style="69"/>
    <col min="12033" max="12033" width="30.75" style="69" customWidth="1"/>
    <col min="12034" max="12046" width="13.125" style="69" customWidth="1"/>
    <col min="12047" max="12047" width="16.375" style="69" customWidth="1"/>
    <col min="12048" max="12288" width="9" style="69"/>
    <col min="12289" max="12289" width="30.75" style="69" customWidth="1"/>
    <col min="12290" max="12302" width="13.125" style="69" customWidth="1"/>
    <col min="12303" max="12303" width="16.375" style="69" customWidth="1"/>
    <col min="12304" max="12544" width="9" style="69"/>
    <col min="12545" max="12545" width="30.75" style="69" customWidth="1"/>
    <col min="12546" max="12558" width="13.125" style="69" customWidth="1"/>
    <col min="12559" max="12559" width="16.375" style="69" customWidth="1"/>
    <col min="12560" max="12800" width="9" style="69"/>
    <col min="12801" max="12801" width="30.75" style="69" customWidth="1"/>
    <col min="12802" max="12814" width="13.125" style="69" customWidth="1"/>
    <col min="12815" max="12815" width="16.375" style="69" customWidth="1"/>
    <col min="12816" max="13056" width="9" style="69"/>
    <col min="13057" max="13057" width="30.75" style="69" customWidth="1"/>
    <col min="13058" max="13070" width="13.125" style="69" customWidth="1"/>
    <col min="13071" max="13071" width="16.375" style="69" customWidth="1"/>
    <col min="13072" max="13312" width="9" style="69"/>
    <col min="13313" max="13313" width="30.75" style="69" customWidth="1"/>
    <col min="13314" max="13326" width="13.125" style="69" customWidth="1"/>
    <col min="13327" max="13327" width="16.375" style="69" customWidth="1"/>
    <col min="13328" max="13568" width="9" style="69"/>
    <col min="13569" max="13569" width="30.75" style="69" customWidth="1"/>
    <col min="13570" max="13582" width="13.125" style="69" customWidth="1"/>
    <col min="13583" max="13583" width="16.375" style="69" customWidth="1"/>
    <col min="13584" max="13824" width="9" style="69"/>
    <col min="13825" max="13825" width="30.75" style="69" customWidth="1"/>
    <col min="13826" max="13838" width="13.125" style="69" customWidth="1"/>
    <col min="13839" max="13839" width="16.375" style="69" customWidth="1"/>
    <col min="13840" max="14080" width="9" style="69"/>
    <col min="14081" max="14081" width="30.75" style="69" customWidth="1"/>
    <col min="14082" max="14094" width="13.125" style="69" customWidth="1"/>
    <col min="14095" max="14095" width="16.375" style="69" customWidth="1"/>
    <col min="14096" max="14336" width="9" style="69"/>
    <col min="14337" max="14337" width="30.75" style="69" customWidth="1"/>
    <col min="14338" max="14350" width="13.125" style="69" customWidth="1"/>
    <col min="14351" max="14351" width="16.375" style="69" customWidth="1"/>
    <col min="14352" max="14592" width="9" style="69"/>
    <col min="14593" max="14593" width="30.75" style="69" customWidth="1"/>
    <col min="14594" max="14606" width="13.125" style="69" customWidth="1"/>
    <col min="14607" max="14607" width="16.375" style="69" customWidth="1"/>
    <col min="14608" max="14848" width="9" style="69"/>
    <col min="14849" max="14849" width="30.75" style="69" customWidth="1"/>
    <col min="14850" max="14862" width="13.125" style="69" customWidth="1"/>
    <col min="14863" max="14863" width="16.375" style="69" customWidth="1"/>
    <col min="14864" max="15104" width="9" style="69"/>
    <col min="15105" max="15105" width="30.75" style="69" customWidth="1"/>
    <col min="15106" max="15118" width="13.125" style="69" customWidth="1"/>
    <col min="15119" max="15119" width="16.375" style="69" customWidth="1"/>
    <col min="15120" max="15360" width="9" style="69"/>
    <col min="15361" max="15361" width="30.75" style="69" customWidth="1"/>
    <col min="15362" max="15374" width="13.125" style="69" customWidth="1"/>
    <col min="15375" max="15375" width="16.375" style="69" customWidth="1"/>
    <col min="15376" max="15616" width="9" style="69"/>
    <col min="15617" max="15617" width="30.75" style="69" customWidth="1"/>
    <col min="15618" max="15630" width="13.125" style="69" customWidth="1"/>
    <col min="15631" max="15631" width="16.375" style="69" customWidth="1"/>
    <col min="15632" max="15872" width="9" style="69"/>
    <col min="15873" max="15873" width="30.75" style="69" customWidth="1"/>
    <col min="15874" max="15886" width="13.125" style="69" customWidth="1"/>
    <col min="15887" max="15887" width="16.375" style="69" customWidth="1"/>
    <col min="15888" max="16128" width="9" style="69"/>
    <col min="16129" max="16129" width="30.75" style="69" customWidth="1"/>
    <col min="16130" max="16142" width="13.125" style="69" customWidth="1"/>
    <col min="16143" max="16143" width="16.375" style="69" customWidth="1"/>
    <col min="16144" max="16384" width="9" style="69"/>
  </cols>
  <sheetData>
    <row r="1" spans="1:15">
      <c r="A1" s="69" t="s">
        <v>1198</v>
      </c>
    </row>
    <row r="2" spans="1:15" ht="15.75">
      <c r="A2" t="s">
        <v>1197</v>
      </c>
    </row>
    <row r="6" spans="1:15">
      <c r="A6" s="96" t="s">
        <v>1030</v>
      </c>
      <c r="B6" s="95"/>
      <c r="C6" s="95"/>
      <c r="D6" s="95"/>
      <c r="E6" s="95"/>
      <c r="F6" s="95"/>
      <c r="G6" s="95"/>
      <c r="H6" s="95"/>
      <c r="I6" s="95"/>
      <c r="J6" s="95"/>
      <c r="K6" s="95"/>
      <c r="L6" s="95"/>
      <c r="M6" s="95"/>
      <c r="N6" s="95"/>
      <c r="O6" s="95"/>
    </row>
    <row r="7" spans="1:15">
      <c r="A7" s="97" t="s">
        <v>1031</v>
      </c>
      <c r="B7" s="95"/>
      <c r="C7" s="95"/>
      <c r="D7" s="95"/>
      <c r="E7" s="95"/>
      <c r="F7" s="95"/>
      <c r="G7" s="95"/>
      <c r="H7" s="95"/>
      <c r="I7" s="95"/>
      <c r="J7" s="95"/>
      <c r="K7" s="95"/>
      <c r="L7" s="95"/>
      <c r="M7" s="95"/>
      <c r="N7" s="95"/>
      <c r="O7" s="95"/>
    </row>
    <row r="8" spans="1:15" s="76" customFormat="1" ht="39.950000000000003" customHeight="1">
      <c r="A8" s="74" t="s">
        <v>345</v>
      </c>
      <c r="B8" s="74" t="s">
        <v>1032</v>
      </c>
      <c r="C8" s="74" t="s">
        <v>346</v>
      </c>
      <c r="D8" s="74" t="s">
        <v>347</v>
      </c>
      <c r="E8" s="74" t="s">
        <v>348</v>
      </c>
      <c r="F8" s="74" t="s">
        <v>349</v>
      </c>
      <c r="G8" s="74" t="s">
        <v>350</v>
      </c>
      <c r="H8" s="74" t="s">
        <v>351</v>
      </c>
      <c r="I8" s="74" t="s">
        <v>352</v>
      </c>
      <c r="J8" s="74" t="s">
        <v>353</v>
      </c>
      <c r="K8" s="74" t="s">
        <v>354</v>
      </c>
      <c r="L8" s="74" t="s">
        <v>355</v>
      </c>
      <c r="M8" s="74" t="s">
        <v>356</v>
      </c>
      <c r="N8" s="74" t="s">
        <v>357</v>
      </c>
      <c r="O8" s="75" t="s">
        <v>332</v>
      </c>
    </row>
    <row r="9" spans="1:15">
      <c r="A9" s="66" t="s">
        <v>1033</v>
      </c>
      <c r="B9" s="66">
        <v>0</v>
      </c>
      <c r="C9" s="67" t="s">
        <v>358</v>
      </c>
      <c r="D9" s="66">
        <v>73277.225414669461</v>
      </c>
      <c r="E9" s="66">
        <v>51409.974522763368</v>
      </c>
      <c r="F9" s="67" t="s">
        <v>358</v>
      </c>
      <c r="G9" s="66">
        <v>13110.879386660141</v>
      </c>
      <c r="H9" s="66">
        <v>20806.625812877315</v>
      </c>
      <c r="I9" s="66">
        <v>76051.812897074531</v>
      </c>
      <c r="J9" s="67" t="s">
        <v>358</v>
      </c>
      <c r="K9" s="67" t="s">
        <v>358</v>
      </c>
      <c r="L9" s="67" t="s">
        <v>358</v>
      </c>
      <c r="M9" s="67" t="s">
        <v>358</v>
      </c>
      <c r="N9" s="66">
        <v>1441.6247967888651</v>
      </c>
      <c r="O9" s="66">
        <v>236098.14283083368</v>
      </c>
    </row>
    <row r="10" spans="1:15">
      <c r="A10" s="66" t="s">
        <v>1034</v>
      </c>
      <c r="B10" s="66">
        <v>0</v>
      </c>
      <c r="C10" s="67" t="s">
        <v>358</v>
      </c>
      <c r="D10" s="66">
        <v>89144.518242198741</v>
      </c>
      <c r="E10" s="66">
        <v>21375.397311528399</v>
      </c>
      <c r="F10" s="67" t="s">
        <v>358</v>
      </c>
      <c r="G10" s="66">
        <v>9137.3712230060391</v>
      </c>
      <c r="H10" s="66">
        <v>4510.8856787554259</v>
      </c>
      <c r="I10" s="66">
        <v>31227.053699270411</v>
      </c>
      <c r="J10" s="67" t="s">
        <v>358</v>
      </c>
      <c r="K10" s="67" t="s">
        <v>358</v>
      </c>
      <c r="L10" s="67" t="s">
        <v>358</v>
      </c>
      <c r="M10" s="67" t="s">
        <v>358</v>
      </c>
      <c r="N10" s="67" t="s">
        <v>358</v>
      </c>
      <c r="O10" s="66">
        <v>155395.226154759</v>
      </c>
    </row>
    <row r="11" spans="1:15">
      <c r="A11" s="66" t="s">
        <v>1035</v>
      </c>
      <c r="B11" s="66">
        <v>0</v>
      </c>
      <c r="C11" s="67" t="s">
        <v>358</v>
      </c>
      <c r="D11" s="66">
        <v>57551.879435493916</v>
      </c>
      <c r="E11" s="66">
        <v>24764.414829544468</v>
      </c>
      <c r="F11" s="67" t="s">
        <v>358</v>
      </c>
      <c r="G11" s="67" t="s">
        <v>358</v>
      </c>
      <c r="H11" s="66">
        <v>2951.3777013579074</v>
      </c>
      <c r="I11" s="66">
        <v>13481.176879964758</v>
      </c>
      <c r="J11" s="66">
        <v>4994.911621778122</v>
      </c>
      <c r="K11" s="67" t="s">
        <v>358</v>
      </c>
      <c r="L11" s="67" t="s">
        <v>358</v>
      </c>
      <c r="M11" s="67" t="s">
        <v>358</v>
      </c>
      <c r="N11" s="66">
        <v>20367.40167572083</v>
      </c>
      <c r="O11" s="66">
        <v>124111.16214386001</v>
      </c>
    </row>
    <row r="12" spans="1:15">
      <c r="A12" s="66" t="s">
        <v>1036</v>
      </c>
      <c r="B12" s="66">
        <v>0</v>
      </c>
      <c r="C12" s="67" t="s">
        <v>358</v>
      </c>
      <c r="D12" s="66">
        <v>40513.65348298382</v>
      </c>
      <c r="E12" s="66">
        <v>22201.096592056725</v>
      </c>
      <c r="F12" s="67" t="s">
        <v>358</v>
      </c>
      <c r="G12" s="66">
        <v>11680.675124755431</v>
      </c>
      <c r="H12" s="66">
        <v>33907.321431522454</v>
      </c>
      <c r="I12" s="66">
        <v>23398.674115871709</v>
      </c>
      <c r="J12" s="67" t="s">
        <v>358</v>
      </c>
      <c r="K12" s="67" t="s">
        <v>358</v>
      </c>
      <c r="L12" s="67" t="s">
        <v>358</v>
      </c>
      <c r="M12" s="67" t="s">
        <v>358</v>
      </c>
      <c r="N12" s="66">
        <v>1566.2774108409246</v>
      </c>
      <c r="O12" s="66">
        <v>133267.6981580311</v>
      </c>
    </row>
    <row r="13" spans="1:15">
      <c r="A13" s="66" t="s">
        <v>1037</v>
      </c>
      <c r="B13" s="66">
        <v>0</v>
      </c>
      <c r="C13" s="67" t="s">
        <v>358</v>
      </c>
      <c r="D13" s="66">
        <v>6501.3066155320066</v>
      </c>
      <c r="E13" s="66">
        <v>51436.991284074698</v>
      </c>
      <c r="F13" s="67" t="s">
        <v>358</v>
      </c>
      <c r="G13" s="66">
        <v>19404.782061804701</v>
      </c>
      <c r="H13" s="66">
        <v>25323.745804148304</v>
      </c>
      <c r="I13" s="66">
        <v>5828.7689585219177</v>
      </c>
      <c r="J13" s="66">
        <v>11825.672331296357</v>
      </c>
      <c r="K13" s="67" t="s">
        <v>358</v>
      </c>
      <c r="L13" s="67" t="s">
        <v>358</v>
      </c>
      <c r="M13" s="67" t="s">
        <v>358</v>
      </c>
      <c r="N13" s="67" t="s">
        <v>358</v>
      </c>
      <c r="O13" s="66">
        <v>120321.26705537798</v>
      </c>
    </row>
    <row r="14" spans="1:15">
      <c r="A14" s="66" t="s">
        <v>1038</v>
      </c>
      <c r="B14" s="66">
        <v>0</v>
      </c>
      <c r="C14" s="67" t="s">
        <v>358</v>
      </c>
      <c r="D14" s="66">
        <v>1410.3101845008612</v>
      </c>
      <c r="E14" s="66">
        <v>4996.5337213934326</v>
      </c>
      <c r="F14" s="67" t="s">
        <v>358</v>
      </c>
      <c r="G14" s="66">
        <v>6897.3571551437144</v>
      </c>
      <c r="H14" s="66">
        <v>67046.989879138724</v>
      </c>
      <c r="I14" s="66">
        <v>6123.6898025664277</v>
      </c>
      <c r="J14" s="66">
        <v>2902.118731775045</v>
      </c>
      <c r="K14" s="67" t="s">
        <v>358</v>
      </c>
      <c r="L14" s="67" t="s">
        <v>358</v>
      </c>
      <c r="M14" s="67" t="s">
        <v>358</v>
      </c>
      <c r="N14" s="67" t="s">
        <v>358</v>
      </c>
      <c r="O14" s="66">
        <v>89376.999474518205</v>
      </c>
    </row>
    <row r="15" spans="1:15">
      <c r="A15" s="66" t="s">
        <v>1039</v>
      </c>
      <c r="B15" s="66">
        <v>0</v>
      </c>
      <c r="C15" s="67" t="s">
        <v>358</v>
      </c>
      <c r="D15" s="67" t="s">
        <v>358</v>
      </c>
      <c r="E15" s="66">
        <v>7222.3425728185284</v>
      </c>
      <c r="F15" s="67" t="s">
        <v>358</v>
      </c>
      <c r="G15" s="66">
        <v>21326.374822359332</v>
      </c>
      <c r="H15" s="66">
        <v>14223.344815735807</v>
      </c>
      <c r="I15" s="67" t="s">
        <v>358</v>
      </c>
      <c r="J15" s="67" t="s">
        <v>358</v>
      </c>
      <c r="K15" s="67" t="s">
        <v>358</v>
      </c>
      <c r="L15" s="67" t="s">
        <v>358</v>
      </c>
      <c r="M15" s="67" t="s">
        <v>358</v>
      </c>
      <c r="N15" s="66">
        <v>4386.5156163468037</v>
      </c>
      <c r="O15" s="66">
        <v>47158.577827260473</v>
      </c>
    </row>
    <row r="16" spans="1:15">
      <c r="A16" s="66" t="s">
        <v>1040</v>
      </c>
      <c r="B16" s="66">
        <v>0</v>
      </c>
      <c r="C16" s="67" t="s">
        <v>358</v>
      </c>
      <c r="D16" s="67" t="s">
        <v>358</v>
      </c>
      <c r="E16" s="66">
        <v>80436.420251688542</v>
      </c>
      <c r="F16" s="67" t="s">
        <v>358</v>
      </c>
      <c r="G16" s="66">
        <v>14704.127776354169</v>
      </c>
      <c r="H16" s="66">
        <v>70598.517302481472</v>
      </c>
      <c r="I16" s="67" t="s">
        <v>358</v>
      </c>
      <c r="J16" s="67" t="s">
        <v>358</v>
      </c>
      <c r="K16" s="67" t="s">
        <v>358</v>
      </c>
      <c r="L16" s="67" t="s">
        <v>358</v>
      </c>
      <c r="M16" s="67" t="s">
        <v>358</v>
      </c>
      <c r="N16" s="67" t="s">
        <v>358</v>
      </c>
      <c r="O16" s="66">
        <v>165739.0653305242</v>
      </c>
    </row>
    <row r="17" spans="1:15">
      <c r="A17" s="66" t="s">
        <v>1041</v>
      </c>
      <c r="B17" s="66">
        <v>0</v>
      </c>
      <c r="C17" s="67" t="s">
        <v>358</v>
      </c>
      <c r="D17" s="66">
        <v>29572.33215860663</v>
      </c>
      <c r="E17" s="66">
        <v>42370.974925593364</v>
      </c>
      <c r="F17" s="67" t="s">
        <v>358</v>
      </c>
      <c r="G17" s="66">
        <v>6230.3870809120044</v>
      </c>
      <c r="H17" s="67" t="s">
        <v>358</v>
      </c>
      <c r="I17" s="66">
        <v>18318.596556071636</v>
      </c>
      <c r="J17" s="66">
        <v>1566.2774108409246</v>
      </c>
      <c r="K17" s="67" t="s">
        <v>358</v>
      </c>
      <c r="L17" s="67" t="s">
        <v>358</v>
      </c>
      <c r="M17" s="67" t="s">
        <v>358</v>
      </c>
      <c r="N17" s="67" t="s">
        <v>358</v>
      </c>
      <c r="O17" s="66">
        <v>98058.568132024579</v>
      </c>
    </row>
    <row r="18" spans="1:15">
      <c r="A18" s="66" t="s">
        <v>1042</v>
      </c>
      <c r="B18" s="66">
        <v>0</v>
      </c>
      <c r="C18" s="67" t="s">
        <v>358</v>
      </c>
      <c r="D18" s="66">
        <v>54461.757070270338</v>
      </c>
      <c r="E18" s="66">
        <v>30759.609834822608</v>
      </c>
      <c r="F18" s="67" t="s">
        <v>358</v>
      </c>
      <c r="G18" s="66">
        <v>17525.055611788128</v>
      </c>
      <c r="H18" s="66">
        <v>6265.1096433636985</v>
      </c>
      <c r="I18" s="66">
        <v>44198.173052881437</v>
      </c>
      <c r="J18" s="67" t="s">
        <v>358</v>
      </c>
      <c r="K18" s="67" t="s">
        <v>358</v>
      </c>
      <c r="L18" s="67" t="s">
        <v>358</v>
      </c>
      <c r="M18" s="67" t="s">
        <v>358</v>
      </c>
      <c r="N18" s="66">
        <v>10707.014606727304</v>
      </c>
      <c r="O18" s="66">
        <v>163916.71981985355</v>
      </c>
    </row>
    <row r="19" spans="1:15">
      <c r="A19" s="66" t="s">
        <v>1043</v>
      </c>
      <c r="B19" s="66">
        <v>0</v>
      </c>
      <c r="C19" s="67" t="s">
        <v>358</v>
      </c>
      <c r="D19" s="67" t="s">
        <v>358</v>
      </c>
      <c r="E19" s="66">
        <v>10897.676513735772</v>
      </c>
      <c r="F19" s="67" t="s">
        <v>358</v>
      </c>
      <c r="G19" s="66">
        <v>6963.9495580169496</v>
      </c>
      <c r="H19" s="66">
        <v>38646.560147379772</v>
      </c>
      <c r="I19" s="66">
        <v>7285.9611981523976</v>
      </c>
      <c r="J19" s="66">
        <v>5899.8799398158853</v>
      </c>
      <c r="K19" s="67" t="s">
        <v>358</v>
      </c>
      <c r="L19" s="67" t="s">
        <v>358</v>
      </c>
      <c r="M19" s="67" t="s">
        <v>358</v>
      </c>
      <c r="N19" s="66">
        <v>6501.3066155320066</v>
      </c>
      <c r="O19" s="66">
        <v>76195.333972632783</v>
      </c>
    </row>
    <row r="20" spans="1:15">
      <c r="A20" s="66" t="s">
        <v>1044</v>
      </c>
      <c r="B20" s="66">
        <v>0</v>
      </c>
      <c r="C20" s="67" t="s">
        <v>358</v>
      </c>
      <c r="D20" s="66">
        <v>10954.950143075152</v>
      </c>
      <c r="E20" s="66">
        <v>8328.7672608432222</v>
      </c>
      <c r="F20" s="67" t="s">
        <v>358</v>
      </c>
      <c r="G20" s="66">
        <v>19285.669101198524</v>
      </c>
      <c r="H20" s="66">
        <v>23633.643972124257</v>
      </c>
      <c r="I20" s="66">
        <v>11927.896559618477</v>
      </c>
      <c r="J20" s="66">
        <v>6029.3472569006699</v>
      </c>
      <c r="K20" s="67" t="s">
        <v>358</v>
      </c>
      <c r="L20" s="67" t="s">
        <v>358</v>
      </c>
      <c r="M20" s="67" t="s">
        <v>358</v>
      </c>
      <c r="N20" s="66">
        <v>1457.1922396304794</v>
      </c>
      <c r="O20" s="66">
        <v>81617.466533390776</v>
      </c>
    </row>
    <row r="21" spans="1:15">
      <c r="A21" s="66" t="s">
        <v>1045</v>
      </c>
      <c r="B21" s="66">
        <v>0</v>
      </c>
      <c r="C21" s="67" t="s">
        <v>358</v>
      </c>
      <c r="D21" s="66">
        <v>120826.74594804143</v>
      </c>
      <c r="E21" s="66">
        <v>21570.820305864851</v>
      </c>
      <c r="F21" s="67" t="s">
        <v>358</v>
      </c>
      <c r="G21" s="66">
        <v>29777.368609152691</v>
      </c>
      <c r="H21" s="66">
        <v>13949.903315231777</v>
      </c>
      <c r="I21" s="66">
        <v>54261.508285203599</v>
      </c>
      <c r="J21" s="67" t="s">
        <v>358</v>
      </c>
      <c r="K21" s="67" t="s">
        <v>358</v>
      </c>
      <c r="L21" s="67" t="s">
        <v>358</v>
      </c>
      <c r="M21" s="67" t="s">
        <v>358</v>
      </c>
      <c r="N21" s="66">
        <v>19103.642495401553</v>
      </c>
      <c r="O21" s="66">
        <v>259489.9889588959</v>
      </c>
    </row>
    <row r="22" spans="1:15">
      <c r="A22" s="66" t="s">
        <v>1046</v>
      </c>
      <c r="B22" s="66">
        <v>0</v>
      </c>
      <c r="C22" s="67" t="s">
        <v>358</v>
      </c>
      <c r="D22" s="66">
        <v>29189.454370226151</v>
      </c>
      <c r="E22" s="66">
        <v>43929.786392459137</v>
      </c>
      <c r="F22" s="67" t="s">
        <v>358</v>
      </c>
      <c r="G22" s="66">
        <v>33064.823874106056</v>
      </c>
      <c r="H22" s="66">
        <v>17045.894469180384</v>
      </c>
      <c r="I22" s="66">
        <v>52790.250331041825</v>
      </c>
      <c r="J22" s="66">
        <v>1557.5967702280011</v>
      </c>
      <c r="K22" s="67" t="s">
        <v>358</v>
      </c>
      <c r="L22" s="67" t="s">
        <v>358</v>
      </c>
      <c r="M22" s="66">
        <v>1964.5769429590957</v>
      </c>
      <c r="N22" s="67" t="s">
        <v>358</v>
      </c>
      <c r="O22" s="66">
        <v>179542.38315020071</v>
      </c>
    </row>
    <row r="23" spans="1:15">
      <c r="A23" s="66" t="s">
        <v>1047</v>
      </c>
      <c r="B23" s="66">
        <v>0</v>
      </c>
      <c r="C23" s="67" t="s">
        <v>358</v>
      </c>
      <c r="D23" s="66">
        <v>66364.753656197747</v>
      </c>
      <c r="E23" s="66">
        <v>76527.626702339243</v>
      </c>
      <c r="F23" s="67" t="s">
        <v>358</v>
      </c>
      <c r="G23" s="66">
        <v>6856.5409363296476</v>
      </c>
      <c r="H23" s="66">
        <v>13847.675893975218</v>
      </c>
      <c r="I23" s="66">
        <v>25949.246342199571</v>
      </c>
      <c r="J23" s="67" t="s">
        <v>358</v>
      </c>
      <c r="K23" s="67" t="s">
        <v>358</v>
      </c>
      <c r="L23" s="67" t="s">
        <v>358</v>
      </c>
      <c r="M23" s="66">
        <v>3567.0350898611664</v>
      </c>
      <c r="N23" s="66">
        <v>5226.3396752962344</v>
      </c>
      <c r="O23" s="66">
        <v>198339.21829619881</v>
      </c>
    </row>
    <row r="24" spans="1:15">
      <c r="A24" s="66" t="s">
        <v>1048</v>
      </c>
      <c r="B24" s="66">
        <v>0</v>
      </c>
      <c r="C24" s="67" t="s">
        <v>358</v>
      </c>
      <c r="D24" s="66">
        <v>48537.941109094085</v>
      </c>
      <c r="E24" s="66">
        <v>98459.081865822081</v>
      </c>
      <c r="F24" s="67" t="s">
        <v>358</v>
      </c>
      <c r="G24" s="66">
        <v>31644.896947714253</v>
      </c>
      <c r="H24" s="66">
        <v>35230.709238653712</v>
      </c>
      <c r="I24" s="66">
        <v>65486.764813299087</v>
      </c>
      <c r="J24" s="66">
        <v>14958.736217941339</v>
      </c>
      <c r="K24" s="67" t="s">
        <v>358</v>
      </c>
      <c r="L24" s="67" t="s">
        <v>358</v>
      </c>
      <c r="M24" s="67" t="s">
        <v>358</v>
      </c>
      <c r="N24" s="67" t="s">
        <v>358</v>
      </c>
      <c r="O24" s="66">
        <v>294318.13019252458</v>
      </c>
    </row>
    <row r="25" spans="1:15">
      <c r="A25" s="66" t="s">
        <v>1049</v>
      </c>
      <c r="B25" s="66">
        <v>0</v>
      </c>
      <c r="C25" s="67" t="s">
        <v>358</v>
      </c>
      <c r="D25" s="66">
        <v>26203.804267232314</v>
      </c>
      <c r="E25" s="66">
        <v>133900.53241723473</v>
      </c>
      <c r="F25" s="67" t="s">
        <v>358</v>
      </c>
      <c r="G25" s="66">
        <v>17911.309940398998</v>
      </c>
      <c r="H25" s="66">
        <v>74832.566699853676</v>
      </c>
      <c r="I25" s="66">
        <v>48266.209433893819</v>
      </c>
      <c r="J25" s="66">
        <v>22067.102765470387</v>
      </c>
      <c r="K25" s="67" t="s">
        <v>358</v>
      </c>
      <c r="L25" s="67" t="s">
        <v>358</v>
      </c>
      <c r="M25" s="67" t="s">
        <v>358</v>
      </c>
      <c r="N25" s="66">
        <v>3132.6634681081691</v>
      </c>
      <c r="O25" s="66">
        <v>326314.1889921921</v>
      </c>
    </row>
    <row r="26" spans="1:15">
      <c r="A26" s="66" t="s">
        <v>1050</v>
      </c>
      <c r="B26" s="66">
        <v>0</v>
      </c>
      <c r="C26" s="67" t="s">
        <v>358</v>
      </c>
      <c r="D26" s="67" t="s">
        <v>358</v>
      </c>
      <c r="E26" s="66">
        <v>39494.624193807002</v>
      </c>
      <c r="F26" s="67" t="s">
        <v>358</v>
      </c>
      <c r="G26" s="66">
        <v>2914.3844792609589</v>
      </c>
      <c r="H26" s="66">
        <v>29028.770370188598</v>
      </c>
      <c r="I26" s="67" t="s">
        <v>358</v>
      </c>
      <c r="J26" s="66">
        <v>5729.9654959060126</v>
      </c>
      <c r="K26" s="67" t="s">
        <v>358</v>
      </c>
      <c r="L26" s="67" t="s">
        <v>358</v>
      </c>
      <c r="M26" s="67" t="s">
        <v>358</v>
      </c>
      <c r="N26" s="67" t="s">
        <v>358</v>
      </c>
      <c r="O26" s="66">
        <v>77167.744539162581</v>
      </c>
    </row>
    <row r="27" spans="1:15">
      <c r="A27" s="66" t="s">
        <v>1051</v>
      </c>
      <c r="B27" s="66">
        <v>0</v>
      </c>
      <c r="C27" s="67" t="s">
        <v>358</v>
      </c>
      <c r="D27" s="66">
        <v>12007.251097995329</v>
      </c>
      <c r="E27" s="66">
        <v>23716.232430845175</v>
      </c>
      <c r="F27" s="67" t="s">
        <v>358</v>
      </c>
      <c r="G27" s="66">
        <v>4076.8984085698276</v>
      </c>
      <c r="H27" s="66">
        <v>10301.933667814053</v>
      </c>
      <c r="I27" s="66">
        <v>27993.646298244057</v>
      </c>
      <c r="J27" s="67" t="s">
        <v>358</v>
      </c>
      <c r="K27" s="67" t="s">
        <v>358</v>
      </c>
      <c r="L27" s="67" t="s">
        <v>358</v>
      </c>
      <c r="M27" s="67" t="s">
        <v>358</v>
      </c>
      <c r="N27" s="67" t="s">
        <v>358</v>
      </c>
      <c r="O27" s="66">
        <v>78095.961903468444</v>
      </c>
    </row>
    <row r="28" spans="1:15">
      <c r="A28" s="66" t="s">
        <v>1052</v>
      </c>
      <c r="B28" s="66">
        <v>0</v>
      </c>
      <c r="C28" s="67" t="s">
        <v>358</v>
      </c>
      <c r="D28" s="66">
        <v>75774.086796065065</v>
      </c>
      <c r="E28" s="66">
        <v>69628.994462454633</v>
      </c>
      <c r="F28" s="67" t="s">
        <v>358</v>
      </c>
      <c r="G28" s="66">
        <v>36948.23397751445</v>
      </c>
      <c r="H28" s="66">
        <v>38732.535390622397</v>
      </c>
      <c r="I28" s="66">
        <v>47359.416051931388</v>
      </c>
      <c r="J28" s="66">
        <v>7208.1239839443251</v>
      </c>
      <c r="K28" s="67" t="s">
        <v>358</v>
      </c>
      <c r="L28" s="67" t="s">
        <v>358</v>
      </c>
      <c r="M28" s="67" t="s">
        <v>358</v>
      </c>
      <c r="N28" s="66">
        <v>8337.7741922302957</v>
      </c>
      <c r="O28" s="66">
        <v>283989.16485476261</v>
      </c>
    </row>
    <row r="29" spans="1:15">
      <c r="A29" s="66" t="s">
        <v>1053</v>
      </c>
      <c r="B29" s="66">
        <v>0</v>
      </c>
      <c r="C29" s="67" t="s">
        <v>358</v>
      </c>
      <c r="D29" s="66">
        <v>10697.082305108615</v>
      </c>
      <c r="E29" s="66">
        <v>13043.13793426285</v>
      </c>
      <c r="F29" s="67" t="s">
        <v>358</v>
      </c>
      <c r="G29" s="66">
        <v>19606.658419502917</v>
      </c>
      <c r="H29" s="66">
        <v>17931.064515106242</v>
      </c>
      <c r="I29" s="66">
        <v>24947.691293940989</v>
      </c>
      <c r="J29" s="66">
        <v>2138.2178985972446</v>
      </c>
      <c r="K29" s="67" t="s">
        <v>358</v>
      </c>
      <c r="L29" s="67" t="s">
        <v>358</v>
      </c>
      <c r="M29" s="67" t="s">
        <v>358</v>
      </c>
      <c r="N29" s="67" t="s">
        <v>358</v>
      </c>
      <c r="O29" s="66">
        <v>88363.85236651887</v>
      </c>
    </row>
    <row r="30" spans="1:15">
      <c r="A30" s="66" t="s">
        <v>1054</v>
      </c>
      <c r="B30" s="66">
        <v>0</v>
      </c>
      <c r="C30" s="67" t="s">
        <v>358</v>
      </c>
      <c r="D30" s="67" t="s">
        <v>358</v>
      </c>
      <c r="E30" s="66">
        <v>70061.848432118393</v>
      </c>
      <c r="F30" s="67" t="s">
        <v>358</v>
      </c>
      <c r="G30" s="66">
        <v>15004.381365016732</v>
      </c>
      <c r="H30" s="66">
        <v>87078.682189657498</v>
      </c>
      <c r="I30" s="67" t="s">
        <v>358</v>
      </c>
      <c r="J30" s="66">
        <v>1333.1272700187114</v>
      </c>
      <c r="K30" s="67" t="s">
        <v>358</v>
      </c>
      <c r="L30" s="67" t="s">
        <v>358</v>
      </c>
      <c r="M30" s="67" t="s">
        <v>358</v>
      </c>
      <c r="N30" s="67" t="s">
        <v>358</v>
      </c>
      <c r="O30" s="66">
        <v>173478.03925681137</v>
      </c>
    </row>
    <row r="31" spans="1:15">
      <c r="A31" s="66" t="s">
        <v>1055</v>
      </c>
      <c r="B31" s="66">
        <v>0</v>
      </c>
      <c r="C31" s="67" t="s">
        <v>358</v>
      </c>
      <c r="D31" s="67" t="s">
        <v>358</v>
      </c>
      <c r="E31" s="66">
        <v>9018.1114229286322</v>
      </c>
      <c r="F31" s="67" t="s">
        <v>358</v>
      </c>
      <c r="G31" s="66">
        <v>7014.9847477881403</v>
      </c>
      <c r="H31" s="66">
        <v>26891.218556879085</v>
      </c>
      <c r="I31" s="67" t="s">
        <v>358</v>
      </c>
      <c r="J31" s="66">
        <v>1504.2208823394201</v>
      </c>
      <c r="K31" s="67" t="s">
        <v>358</v>
      </c>
      <c r="L31" s="67" t="s">
        <v>358</v>
      </c>
      <c r="M31" s="67" t="s">
        <v>358</v>
      </c>
      <c r="N31" s="67" t="s">
        <v>358</v>
      </c>
      <c r="O31" s="66">
        <v>44428.535609935272</v>
      </c>
    </row>
    <row r="32" spans="1:15">
      <c r="A32" s="66" t="s">
        <v>1056</v>
      </c>
      <c r="B32" s="66">
        <v>0</v>
      </c>
      <c r="C32" s="67" t="s">
        <v>358</v>
      </c>
      <c r="D32" s="66">
        <v>191451.92246042358</v>
      </c>
      <c r="E32" s="66">
        <v>16398.341730849043</v>
      </c>
      <c r="F32" s="67" t="s">
        <v>358</v>
      </c>
      <c r="G32" s="66">
        <v>44904.409326915855</v>
      </c>
      <c r="H32" s="66">
        <v>21123.92798569972</v>
      </c>
      <c r="I32" s="66">
        <v>140077.27330778545</v>
      </c>
      <c r="J32" s="67" t="s">
        <v>358</v>
      </c>
      <c r="K32" s="67" t="s">
        <v>358</v>
      </c>
      <c r="L32" s="67" t="s">
        <v>358</v>
      </c>
      <c r="M32" s="67" t="s">
        <v>358</v>
      </c>
      <c r="N32" s="66">
        <v>39333.154214924536</v>
      </c>
      <c r="O32" s="66">
        <v>453289.02902659815</v>
      </c>
    </row>
    <row r="33" spans="1:15">
      <c r="A33" s="66" t="s">
        <v>1057</v>
      </c>
      <c r="B33" s="66">
        <v>0</v>
      </c>
      <c r="C33" s="67" t="s">
        <v>358</v>
      </c>
      <c r="D33" s="66">
        <v>9387.6655648370943</v>
      </c>
      <c r="E33" s="66">
        <v>14183.511660744043</v>
      </c>
      <c r="F33" s="67" t="s">
        <v>358</v>
      </c>
      <c r="G33" s="66">
        <v>34433.293199399654</v>
      </c>
      <c r="H33" s="66">
        <v>4185.6499849181037</v>
      </c>
      <c r="I33" s="66">
        <v>16913.317564530746</v>
      </c>
      <c r="J33" s="66">
        <v>5766.4991871554603</v>
      </c>
      <c r="K33" s="67" t="s">
        <v>358</v>
      </c>
      <c r="L33" s="66">
        <v>4851.9237304353373</v>
      </c>
      <c r="M33" s="66">
        <v>5766.4991871554603</v>
      </c>
      <c r="N33" s="67" t="s">
        <v>358</v>
      </c>
      <c r="O33" s="66">
        <v>95488.360079175909</v>
      </c>
    </row>
    <row r="34" spans="1:15">
      <c r="A34" s="66" t="s">
        <v>1058</v>
      </c>
      <c r="B34" s="66">
        <v>0</v>
      </c>
      <c r="C34" s="67" t="s">
        <v>358</v>
      </c>
      <c r="D34" s="66">
        <v>11858.116215422588</v>
      </c>
      <c r="E34" s="66">
        <v>34408.477890956783</v>
      </c>
      <c r="F34" s="67" t="s">
        <v>358</v>
      </c>
      <c r="G34" s="66">
        <v>15445.038351693634</v>
      </c>
      <c r="H34" s="66">
        <v>53119.630507286427</v>
      </c>
      <c r="I34" s="66">
        <v>19748.76980552193</v>
      </c>
      <c r="J34" s="67" t="s">
        <v>358</v>
      </c>
      <c r="K34" s="67" t="s">
        <v>358</v>
      </c>
      <c r="L34" s="67" t="s">
        <v>358</v>
      </c>
      <c r="M34" s="67" t="s">
        <v>358</v>
      </c>
      <c r="N34" s="67" t="s">
        <v>358</v>
      </c>
      <c r="O34" s="66">
        <v>134580.03277088134</v>
      </c>
    </row>
    <row r="35" spans="1:15">
      <c r="A35" s="66" t="s">
        <v>1059</v>
      </c>
      <c r="B35" s="66">
        <v>0</v>
      </c>
      <c r="C35" s="67" t="s">
        <v>358</v>
      </c>
      <c r="D35" s="67" t="s">
        <v>358</v>
      </c>
      <c r="E35" s="66">
        <v>49825.773306997806</v>
      </c>
      <c r="F35" s="67" t="s">
        <v>358</v>
      </c>
      <c r="G35" s="66">
        <v>23368.101057130159</v>
      </c>
      <c r="H35" s="66">
        <v>94015.09088946179</v>
      </c>
      <c r="I35" s="67" t="s">
        <v>358</v>
      </c>
      <c r="J35" s="66">
        <v>10016.022130897274</v>
      </c>
      <c r="K35" s="67" t="s">
        <v>358</v>
      </c>
      <c r="L35" s="67" t="s">
        <v>358</v>
      </c>
      <c r="M35" s="67" t="s">
        <v>358</v>
      </c>
      <c r="N35" s="67" t="s">
        <v>358</v>
      </c>
      <c r="O35" s="66">
        <v>177224.98738448706</v>
      </c>
    </row>
    <row r="36" spans="1:15">
      <c r="A36" s="66" t="s">
        <v>1060</v>
      </c>
      <c r="B36" s="66">
        <v>0</v>
      </c>
      <c r="C36" s="67" t="s">
        <v>358</v>
      </c>
      <c r="D36" s="67" t="s">
        <v>358</v>
      </c>
      <c r="E36" s="66">
        <v>39297.18482675546</v>
      </c>
      <c r="F36" s="67" t="s">
        <v>358</v>
      </c>
      <c r="G36" s="66">
        <v>8139.8033597378271</v>
      </c>
      <c r="H36" s="66">
        <v>73223.877644162087</v>
      </c>
      <c r="I36" s="66">
        <v>10904.300207877421</v>
      </c>
      <c r="J36" s="66">
        <v>6518.1639244919334</v>
      </c>
      <c r="K36" s="67" t="s">
        <v>358</v>
      </c>
      <c r="L36" s="67" t="s">
        <v>358</v>
      </c>
      <c r="M36" s="67" t="s">
        <v>358</v>
      </c>
      <c r="N36" s="67" t="s">
        <v>358</v>
      </c>
      <c r="O36" s="66">
        <v>138083.32996302473</v>
      </c>
    </row>
    <row r="37" spans="1:15">
      <c r="A37" s="66" t="s">
        <v>1061</v>
      </c>
      <c r="B37" s="66">
        <v>0</v>
      </c>
      <c r="C37" s="67" t="s">
        <v>358</v>
      </c>
      <c r="D37" s="67" t="s">
        <v>358</v>
      </c>
      <c r="E37" s="66">
        <v>10441.454840387225</v>
      </c>
      <c r="F37" s="67" t="s">
        <v>358</v>
      </c>
      <c r="G37" s="66">
        <v>5884.8659002663371</v>
      </c>
      <c r="H37" s="66">
        <v>9064.9224377088958</v>
      </c>
      <c r="I37" s="67" t="s">
        <v>358</v>
      </c>
      <c r="J37" s="67" t="s">
        <v>358</v>
      </c>
      <c r="K37" s="67" t="s">
        <v>358</v>
      </c>
      <c r="L37" s="67" t="s">
        <v>358</v>
      </c>
      <c r="M37" s="67" t="s">
        <v>358</v>
      </c>
      <c r="N37" s="67" t="s">
        <v>358</v>
      </c>
      <c r="O37" s="66">
        <v>25391.243178362456</v>
      </c>
    </row>
    <row r="38" spans="1:15">
      <c r="A38" s="66" t="s">
        <v>1062</v>
      </c>
      <c r="B38" s="66">
        <v>0</v>
      </c>
      <c r="C38" s="67" t="s">
        <v>358</v>
      </c>
      <c r="D38" s="66">
        <v>10400.923975792108</v>
      </c>
      <c r="E38" s="66">
        <v>23002.771917203412</v>
      </c>
      <c r="F38" s="67" t="s">
        <v>358</v>
      </c>
      <c r="G38" s="66">
        <v>17454.951654049531</v>
      </c>
      <c r="H38" s="66">
        <v>14568.573592389312</v>
      </c>
      <c r="I38" s="66">
        <v>11657.537917043835</v>
      </c>
      <c r="J38" s="66">
        <v>4875.9799616490054</v>
      </c>
      <c r="K38" s="66">
        <v>2914.3844792609589</v>
      </c>
      <c r="L38" s="67" t="s">
        <v>358</v>
      </c>
      <c r="M38" s="67" t="s">
        <v>358</v>
      </c>
      <c r="N38" s="67" t="s">
        <v>358</v>
      </c>
      <c r="O38" s="66">
        <v>84875.123497388166</v>
      </c>
    </row>
    <row r="39" spans="1:15">
      <c r="A39" s="66" t="s">
        <v>1063</v>
      </c>
      <c r="B39" s="66">
        <v>0</v>
      </c>
      <c r="C39" s="67" t="s">
        <v>358</v>
      </c>
      <c r="D39" s="67" t="s">
        <v>358</v>
      </c>
      <c r="E39" s="66">
        <v>9299.2544996410943</v>
      </c>
      <c r="F39" s="67" t="s">
        <v>358</v>
      </c>
      <c r="G39" s="67" t="s">
        <v>358</v>
      </c>
      <c r="H39" s="66">
        <v>7465.2494085412836</v>
      </c>
      <c r="I39" s="66">
        <v>4386.5156163468037</v>
      </c>
      <c r="J39" s="67" t="s">
        <v>358</v>
      </c>
      <c r="K39" s="67" t="s">
        <v>358</v>
      </c>
      <c r="L39" s="67" t="s">
        <v>358</v>
      </c>
      <c r="M39" s="67" t="s">
        <v>358</v>
      </c>
      <c r="N39" s="67" t="s">
        <v>358</v>
      </c>
      <c r="O39" s="66">
        <v>21151.019524529183</v>
      </c>
    </row>
    <row r="40" spans="1:15">
      <c r="A40" s="66" t="s">
        <v>1064</v>
      </c>
      <c r="B40" s="66">
        <v>0</v>
      </c>
      <c r="C40" s="67" t="s">
        <v>358</v>
      </c>
      <c r="D40" s="66">
        <v>282031.27843852126</v>
      </c>
      <c r="E40" s="66">
        <v>41141.49343552236</v>
      </c>
      <c r="F40" s="67" t="s">
        <v>358</v>
      </c>
      <c r="G40" s="66">
        <v>33936.741165561805</v>
      </c>
      <c r="H40" s="66">
        <v>11494.760324467952</v>
      </c>
      <c r="I40" s="66">
        <v>118064.35276861017</v>
      </c>
      <c r="J40" s="66">
        <v>5766.4991871554603</v>
      </c>
      <c r="K40" s="67" t="s">
        <v>358</v>
      </c>
      <c r="L40" s="67" t="s">
        <v>358</v>
      </c>
      <c r="M40" s="67" t="s">
        <v>358</v>
      </c>
      <c r="N40" s="66">
        <v>45094.931734927108</v>
      </c>
      <c r="O40" s="66">
        <v>537530.0570547661</v>
      </c>
    </row>
    <row r="41" spans="1:15">
      <c r="A41" s="66" t="s">
        <v>1065</v>
      </c>
      <c r="B41" s="66">
        <v>0</v>
      </c>
      <c r="C41" s="67" t="s">
        <v>358</v>
      </c>
      <c r="D41" s="67" t="s">
        <v>358</v>
      </c>
      <c r="E41" s="66">
        <v>13901.572365937163</v>
      </c>
      <c r="F41" s="67" t="s">
        <v>358</v>
      </c>
      <c r="G41" s="66">
        <v>5848.6874884624049</v>
      </c>
      <c r="H41" s="66">
        <v>4386.5156163468037</v>
      </c>
      <c r="I41" s="67" t="s">
        <v>358</v>
      </c>
      <c r="J41" s="67" t="s">
        <v>358</v>
      </c>
      <c r="K41" s="67" t="s">
        <v>358</v>
      </c>
      <c r="L41" s="67" t="s">
        <v>358</v>
      </c>
      <c r="M41" s="67" t="s">
        <v>358</v>
      </c>
      <c r="N41" s="67" t="s">
        <v>358</v>
      </c>
      <c r="O41" s="66">
        <v>24136.775470746372</v>
      </c>
    </row>
    <row r="42" spans="1:15">
      <c r="A42" s="66" t="s">
        <v>1066</v>
      </c>
      <c r="B42" s="66">
        <v>0</v>
      </c>
      <c r="C42" s="67" t="s">
        <v>358</v>
      </c>
      <c r="D42" s="66">
        <v>70431.311778177929</v>
      </c>
      <c r="E42" s="66">
        <v>36901.72461678899</v>
      </c>
      <c r="F42" s="67" t="s">
        <v>358</v>
      </c>
      <c r="G42" s="66">
        <v>34133.718526862336</v>
      </c>
      <c r="H42" s="66">
        <v>29074.374524337072</v>
      </c>
      <c r="I42" s="66">
        <v>30254.234451952143</v>
      </c>
      <c r="J42" s="67" t="s">
        <v>358</v>
      </c>
      <c r="K42" s="67" t="s">
        <v>358</v>
      </c>
      <c r="L42" s="67" t="s">
        <v>358</v>
      </c>
      <c r="M42" s="67" t="s">
        <v>358</v>
      </c>
      <c r="N42" s="67" t="s">
        <v>358</v>
      </c>
      <c r="O42" s="66">
        <v>200795.36389811849</v>
      </c>
    </row>
    <row r="43" spans="1:15">
      <c r="A43" s="66" t="s">
        <v>1067</v>
      </c>
      <c r="B43" s="66">
        <v>0</v>
      </c>
      <c r="C43" s="67" t="s">
        <v>358</v>
      </c>
      <c r="D43" s="66">
        <v>77775.882703997369</v>
      </c>
      <c r="E43" s="66">
        <v>17505.682048398114</v>
      </c>
      <c r="F43" s="67" t="s">
        <v>358</v>
      </c>
      <c r="G43" s="66">
        <v>14028.672126253548</v>
      </c>
      <c r="H43" s="66">
        <v>13076.085895929744</v>
      </c>
      <c r="I43" s="66">
        <v>40472.840723391128</v>
      </c>
      <c r="J43" s="67" t="s">
        <v>358</v>
      </c>
      <c r="K43" s="67" t="s">
        <v>358</v>
      </c>
      <c r="L43" s="67" t="s">
        <v>358</v>
      </c>
      <c r="M43" s="66">
        <v>1492.2091752717663</v>
      </c>
      <c r="N43" s="67" t="s">
        <v>358</v>
      </c>
      <c r="O43" s="66">
        <v>164351.37267324165</v>
      </c>
    </row>
    <row r="44" spans="1:15">
      <c r="A44" s="66" t="s">
        <v>1068</v>
      </c>
      <c r="B44" s="66">
        <v>0</v>
      </c>
      <c r="C44" s="67" t="s">
        <v>358</v>
      </c>
      <c r="D44" s="67" t="s">
        <v>358</v>
      </c>
      <c r="E44" s="66">
        <v>63475.816285645808</v>
      </c>
      <c r="F44" s="67" t="s">
        <v>358</v>
      </c>
      <c r="G44" s="66">
        <v>18877.924545909969</v>
      </c>
      <c r="H44" s="66">
        <v>14748.86053020371</v>
      </c>
      <c r="I44" s="66">
        <v>1457.1922396304794</v>
      </c>
      <c r="J44" s="66">
        <v>1654.4528872935437</v>
      </c>
      <c r="K44" s="67" t="s">
        <v>358</v>
      </c>
      <c r="L44" s="67" t="s">
        <v>358</v>
      </c>
      <c r="M44" s="67" t="s">
        <v>358</v>
      </c>
      <c r="N44" s="67" t="s">
        <v>358</v>
      </c>
      <c r="O44" s="66">
        <v>100214.24648868351</v>
      </c>
    </row>
    <row r="45" spans="1:15">
      <c r="A45" s="66" t="s">
        <v>1069</v>
      </c>
      <c r="B45" s="66">
        <v>0</v>
      </c>
      <c r="C45" s="67" t="s">
        <v>358</v>
      </c>
      <c r="D45" s="66">
        <v>6872.5723837526184</v>
      </c>
      <c r="E45" s="66">
        <v>5223.8926260371591</v>
      </c>
      <c r="F45" s="67" t="s">
        <v>358</v>
      </c>
      <c r="G45" s="66">
        <v>18429.610862911075</v>
      </c>
      <c r="H45" s="66">
        <v>8930.1247281509077</v>
      </c>
      <c r="I45" s="66">
        <v>39075.712717755057</v>
      </c>
      <c r="J45" s="67" t="s">
        <v>358</v>
      </c>
      <c r="K45" s="67" t="s">
        <v>358</v>
      </c>
      <c r="L45" s="67" t="s">
        <v>358</v>
      </c>
      <c r="M45" s="67" t="s">
        <v>358</v>
      </c>
      <c r="N45" s="67" t="s">
        <v>358</v>
      </c>
      <c r="O45" s="66">
        <v>78531.913318606821</v>
      </c>
    </row>
    <row r="46" spans="1:15">
      <c r="A46" s="66" t="s">
        <v>1070</v>
      </c>
      <c r="B46" s="66">
        <v>0</v>
      </c>
      <c r="C46" s="67" t="s">
        <v>358</v>
      </c>
      <c r="D46" s="67" t="s">
        <v>358</v>
      </c>
      <c r="E46" s="66">
        <v>89239.61237847287</v>
      </c>
      <c r="F46" s="67" t="s">
        <v>358</v>
      </c>
      <c r="G46" s="66">
        <v>30927.781819649219</v>
      </c>
      <c r="H46" s="66">
        <v>49307.766210747512</v>
      </c>
      <c r="I46" s="66">
        <v>3061.8449012832139</v>
      </c>
      <c r="J46" s="66">
        <v>8620.0550770734735</v>
      </c>
      <c r="K46" s="67" t="s">
        <v>358</v>
      </c>
      <c r="L46" s="67" t="s">
        <v>358</v>
      </c>
      <c r="M46" s="67" t="s">
        <v>358</v>
      </c>
      <c r="N46" s="66">
        <v>2729.9409139841132</v>
      </c>
      <c r="O46" s="66">
        <v>183887.00130121046</v>
      </c>
    </row>
    <row r="47" spans="1:15">
      <c r="A47" s="66" t="s">
        <v>1071</v>
      </c>
      <c r="B47" s="66">
        <v>0</v>
      </c>
      <c r="C47" s="67" t="s">
        <v>358</v>
      </c>
      <c r="D47" s="67" t="s">
        <v>358</v>
      </c>
      <c r="E47" s="66">
        <v>103616.20621306465</v>
      </c>
      <c r="F47" s="67" t="s">
        <v>358</v>
      </c>
      <c r="G47" s="66">
        <v>16852.086016729427</v>
      </c>
      <c r="H47" s="66">
        <v>38692.699445731996</v>
      </c>
      <c r="I47" s="66">
        <v>13258.752234604004</v>
      </c>
      <c r="J47" s="66">
        <v>1457.1922396304794</v>
      </c>
      <c r="K47" s="67" t="s">
        <v>358</v>
      </c>
      <c r="L47" s="67" t="s">
        <v>358</v>
      </c>
      <c r="M47" s="67" t="s">
        <v>358</v>
      </c>
      <c r="N47" s="66">
        <v>1457.1922396304794</v>
      </c>
      <c r="O47" s="66">
        <v>175334.128389391</v>
      </c>
    </row>
    <row r="48" spans="1:15">
      <c r="A48" s="66" t="s">
        <v>1072</v>
      </c>
      <c r="B48" s="66">
        <v>0</v>
      </c>
      <c r="C48" s="67" t="s">
        <v>358</v>
      </c>
      <c r="D48" s="66">
        <v>4572.1268879063209</v>
      </c>
      <c r="E48" s="66">
        <v>10516.282814645534</v>
      </c>
      <c r="F48" s="67" t="s">
        <v>358</v>
      </c>
      <c r="G48" s="66">
        <v>27652.995537377028</v>
      </c>
      <c r="H48" s="66">
        <v>6125.7795167393651</v>
      </c>
      <c r="I48" s="66">
        <v>20368.020180130341</v>
      </c>
      <c r="J48" s="66">
        <v>4476.6275258152991</v>
      </c>
      <c r="K48" s="67" t="s">
        <v>358</v>
      </c>
      <c r="L48" s="67" t="s">
        <v>358</v>
      </c>
      <c r="M48" s="67" t="s">
        <v>358</v>
      </c>
      <c r="N48" s="66">
        <v>7913.32804826554</v>
      </c>
      <c r="O48" s="66">
        <v>81625.160510879432</v>
      </c>
    </row>
    <row r="49" spans="1:15">
      <c r="A49" s="66" t="s">
        <v>1073</v>
      </c>
      <c r="B49" s="66">
        <v>0</v>
      </c>
      <c r="C49" s="67" t="s">
        <v>358</v>
      </c>
      <c r="D49" s="67" t="s">
        <v>358</v>
      </c>
      <c r="E49" s="66">
        <v>9451.0610193738867</v>
      </c>
      <c r="F49" s="66">
        <v>6589.340410546095</v>
      </c>
      <c r="G49" s="66">
        <v>6235.6205091852444</v>
      </c>
      <c r="H49" s="66">
        <v>55787.139273016248</v>
      </c>
      <c r="I49" s="67" t="s">
        <v>358</v>
      </c>
      <c r="J49" s="67" t="s">
        <v>358</v>
      </c>
      <c r="K49" s="67" t="s">
        <v>358</v>
      </c>
      <c r="L49" s="67" t="s">
        <v>358</v>
      </c>
      <c r="M49" s="67" t="s">
        <v>358</v>
      </c>
      <c r="N49" s="67" t="s">
        <v>358</v>
      </c>
      <c r="O49" s="66">
        <v>78063.161212121486</v>
      </c>
    </row>
    <row r="50" spans="1:15">
      <c r="A50" s="66" t="s">
        <v>1074</v>
      </c>
      <c r="B50" s="66">
        <v>0</v>
      </c>
      <c r="C50" s="66">
        <v>2861.7206088277926</v>
      </c>
      <c r="D50" s="67" t="s">
        <v>358</v>
      </c>
      <c r="E50" s="66">
        <v>30249.554188389564</v>
      </c>
      <c r="F50" s="67" t="s">
        <v>358</v>
      </c>
      <c r="G50" s="66">
        <v>34340.647305933504</v>
      </c>
      <c r="H50" s="66">
        <v>40117.552024711411</v>
      </c>
      <c r="I50" s="67" t="s">
        <v>358</v>
      </c>
      <c r="J50" s="67" t="s">
        <v>358</v>
      </c>
      <c r="K50" s="67" t="s">
        <v>358</v>
      </c>
      <c r="L50" s="67" t="s">
        <v>358</v>
      </c>
      <c r="M50" s="67" t="s">
        <v>358</v>
      </c>
      <c r="N50" s="67" t="s">
        <v>358</v>
      </c>
      <c r="O50" s="66">
        <v>107569.47412786225</v>
      </c>
    </row>
    <row r="51" spans="1:15">
      <c r="A51" s="66" t="s">
        <v>1075</v>
      </c>
      <c r="B51" s="66">
        <v>0</v>
      </c>
      <c r="C51" s="67" t="s">
        <v>358</v>
      </c>
      <c r="D51" s="66">
        <v>40239.866541582465</v>
      </c>
      <c r="E51" s="66">
        <v>51394.773774094385</v>
      </c>
      <c r="F51" s="67" t="s">
        <v>358</v>
      </c>
      <c r="G51" s="66">
        <v>37875.946411447898</v>
      </c>
      <c r="H51" s="66">
        <v>37375.495036486413</v>
      </c>
      <c r="I51" s="66">
        <v>29727.045879155441</v>
      </c>
      <c r="J51" s="66">
        <v>4476.6275258152991</v>
      </c>
      <c r="K51" s="67" t="s">
        <v>358</v>
      </c>
      <c r="L51" s="67" t="s">
        <v>358</v>
      </c>
      <c r="M51" s="67" t="s">
        <v>358</v>
      </c>
      <c r="N51" s="66">
        <v>7535.1141119279901</v>
      </c>
      <c r="O51" s="66">
        <v>208624.86928050988</v>
      </c>
    </row>
    <row r="52" spans="1:15">
      <c r="A52" s="66" t="s">
        <v>1076</v>
      </c>
      <c r="B52" s="66">
        <v>0</v>
      </c>
      <c r="C52" s="67" t="s">
        <v>358</v>
      </c>
      <c r="D52" s="67" t="s">
        <v>358</v>
      </c>
      <c r="E52" s="66">
        <v>16865.774637209361</v>
      </c>
      <c r="F52" s="67" t="s">
        <v>358</v>
      </c>
      <c r="G52" s="66">
        <v>10982.665365834704</v>
      </c>
      <c r="H52" s="66">
        <v>9581.8709670558983</v>
      </c>
      <c r="I52" s="67" t="s">
        <v>358</v>
      </c>
      <c r="J52" s="66">
        <v>7379.6099391040116</v>
      </c>
      <c r="K52" s="67" t="s">
        <v>358</v>
      </c>
      <c r="L52" s="67" t="s">
        <v>358</v>
      </c>
      <c r="M52" s="67" t="s">
        <v>358</v>
      </c>
      <c r="N52" s="67" t="s">
        <v>358</v>
      </c>
      <c r="O52" s="66">
        <v>44809.920909203982</v>
      </c>
    </row>
    <row r="53" spans="1:15">
      <c r="A53" s="66" t="s">
        <v>1077</v>
      </c>
      <c r="B53" s="66">
        <v>0</v>
      </c>
      <c r="C53" s="67" t="s">
        <v>358</v>
      </c>
      <c r="D53" s="66">
        <v>54033.862956553661</v>
      </c>
      <c r="E53" s="66">
        <v>89851.458320494392</v>
      </c>
      <c r="F53" s="67" t="s">
        <v>358</v>
      </c>
      <c r="G53" s="66">
        <v>10239.709804482496</v>
      </c>
      <c r="H53" s="66">
        <v>34065.373464289623</v>
      </c>
      <c r="I53" s="66">
        <v>48661.621888253656</v>
      </c>
      <c r="J53" s="66">
        <v>5993.1008824054825</v>
      </c>
      <c r="K53" s="67" t="s">
        <v>358</v>
      </c>
      <c r="L53" s="67" t="s">
        <v>358</v>
      </c>
      <c r="M53" s="67" t="s">
        <v>358</v>
      </c>
      <c r="N53" s="67" t="s">
        <v>358</v>
      </c>
      <c r="O53" s="66">
        <v>242845.12731647928</v>
      </c>
    </row>
    <row r="54" spans="1:15">
      <c r="A54" s="66" t="s">
        <v>1078</v>
      </c>
      <c r="B54" s="66">
        <v>0</v>
      </c>
      <c r="C54" s="67" t="s">
        <v>358</v>
      </c>
      <c r="D54" s="66">
        <v>9151.3838004284808</v>
      </c>
      <c r="E54" s="66">
        <v>35367.012550550382</v>
      </c>
      <c r="F54" s="67" t="s">
        <v>358</v>
      </c>
      <c r="G54" s="66">
        <v>17594.998187245783</v>
      </c>
      <c r="H54" s="66">
        <v>6129.4539626224287</v>
      </c>
      <c r="I54" s="66">
        <v>22511.054130738215</v>
      </c>
      <c r="J54" s="66">
        <v>1566.2774108409246</v>
      </c>
      <c r="K54" s="67" t="s">
        <v>358</v>
      </c>
      <c r="L54" s="67" t="s">
        <v>358</v>
      </c>
      <c r="M54" s="66">
        <v>5968.8367010870652</v>
      </c>
      <c r="N54" s="67" t="s">
        <v>358</v>
      </c>
      <c r="O54" s="66">
        <v>98289.01674351329</v>
      </c>
    </row>
    <row r="55" spans="1:15">
      <c r="A55" s="66" t="s">
        <v>1079</v>
      </c>
      <c r="B55" s="66">
        <v>0</v>
      </c>
      <c r="C55" s="67" t="s">
        <v>358</v>
      </c>
      <c r="D55" s="66">
        <v>27284.75801726761</v>
      </c>
      <c r="E55" s="66">
        <v>19013.004073602628</v>
      </c>
      <c r="F55" s="67" t="s">
        <v>358</v>
      </c>
      <c r="G55" s="66">
        <v>5828.7689585219177</v>
      </c>
      <c r="H55" s="66">
        <v>55855.488893499853</v>
      </c>
      <c r="I55" s="66">
        <v>30102.914975906446</v>
      </c>
      <c r="J55" s="66">
        <v>4640.0002823333361</v>
      </c>
      <c r="K55" s="67" t="s">
        <v>358</v>
      </c>
      <c r="L55" s="67" t="s">
        <v>358</v>
      </c>
      <c r="M55" s="67" t="s">
        <v>358</v>
      </c>
      <c r="N55" s="67" t="s">
        <v>358</v>
      </c>
      <c r="O55" s="66">
        <v>142724.9352011318</v>
      </c>
    </row>
    <row r="56" spans="1:15">
      <c r="A56" s="66" t="s">
        <v>1080</v>
      </c>
      <c r="B56" s="66">
        <v>0</v>
      </c>
      <c r="C56" s="67" t="s">
        <v>358</v>
      </c>
      <c r="D56" s="67" t="s">
        <v>358</v>
      </c>
      <c r="E56" s="66">
        <v>9427.2924298878461</v>
      </c>
      <c r="F56" s="67" t="s">
        <v>358</v>
      </c>
      <c r="G56" s="66">
        <v>6214.4844598862865</v>
      </c>
      <c r="H56" s="66">
        <v>58080.154185072897</v>
      </c>
      <c r="I56" s="67" t="s">
        <v>358</v>
      </c>
      <c r="J56" s="66">
        <v>4592.767351924821</v>
      </c>
      <c r="K56" s="67" t="s">
        <v>358</v>
      </c>
      <c r="L56" s="67" t="s">
        <v>358</v>
      </c>
      <c r="M56" s="66">
        <v>6123.6898025664277</v>
      </c>
      <c r="N56" s="67" t="s">
        <v>358</v>
      </c>
      <c r="O56" s="66">
        <v>84438.388229338263</v>
      </c>
    </row>
    <row r="57" spans="1:15">
      <c r="A57" s="66" t="s">
        <v>1081</v>
      </c>
      <c r="B57" s="66">
        <v>0</v>
      </c>
      <c r="C57" s="67" t="s">
        <v>358</v>
      </c>
      <c r="D57" s="66">
        <v>33828.929402212569</v>
      </c>
      <c r="E57" s="66">
        <v>72943.851491144611</v>
      </c>
      <c r="F57" s="67" t="s">
        <v>358</v>
      </c>
      <c r="G57" s="66">
        <v>18168.060483086134</v>
      </c>
      <c r="H57" s="66">
        <v>17344.07401112248</v>
      </c>
      <c r="I57" s="66">
        <v>35595.41102786285</v>
      </c>
      <c r="J57" s="66">
        <v>4476.6275258152991</v>
      </c>
      <c r="K57" s="67" t="s">
        <v>358</v>
      </c>
      <c r="L57" s="67" t="s">
        <v>358</v>
      </c>
      <c r="M57" s="67" t="s">
        <v>358</v>
      </c>
      <c r="N57" s="67" t="s">
        <v>358</v>
      </c>
      <c r="O57" s="66">
        <v>182356.95394124396</v>
      </c>
    </row>
    <row r="58" spans="1:15">
      <c r="A58" s="66" t="s">
        <v>1082</v>
      </c>
      <c r="B58" s="66">
        <v>0</v>
      </c>
      <c r="C58" s="67" t="s">
        <v>358</v>
      </c>
      <c r="D58" s="66">
        <v>150881.49368373991</v>
      </c>
      <c r="E58" s="66">
        <v>4825.8447737499127</v>
      </c>
      <c r="F58" s="67" t="s">
        <v>358</v>
      </c>
      <c r="G58" s="66">
        <v>15994.128980237871</v>
      </c>
      <c r="H58" s="67" t="s">
        <v>358</v>
      </c>
      <c r="I58" s="66">
        <v>66116.315730136092</v>
      </c>
      <c r="J58" s="67" t="s">
        <v>358</v>
      </c>
      <c r="K58" s="67" t="s">
        <v>358</v>
      </c>
      <c r="L58" s="67" t="s">
        <v>358</v>
      </c>
      <c r="M58" s="67" t="s">
        <v>358</v>
      </c>
      <c r="N58" s="66">
        <v>5902.7554027158149</v>
      </c>
      <c r="O58" s="66">
        <v>243720.53857057958</v>
      </c>
    </row>
    <row r="59" spans="1:15">
      <c r="A59" s="66" t="s">
        <v>1083</v>
      </c>
      <c r="B59" s="66">
        <v>0</v>
      </c>
      <c r="C59" s="67" t="s">
        <v>358</v>
      </c>
      <c r="D59" s="66">
        <v>18933.798605032727</v>
      </c>
      <c r="E59" s="66">
        <v>80081.236550495873</v>
      </c>
      <c r="F59" s="67" t="s">
        <v>358</v>
      </c>
      <c r="G59" s="66">
        <v>24706.473503380574</v>
      </c>
      <c r="H59" s="66">
        <v>47354.962351275462</v>
      </c>
      <c r="I59" s="66">
        <v>57325.797533614234</v>
      </c>
      <c r="J59" s="67" t="s">
        <v>358</v>
      </c>
      <c r="K59" s="67" t="s">
        <v>358</v>
      </c>
      <c r="L59" s="67" t="s">
        <v>358</v>
      </c>
      <c r="M59" s="67" t="s">
        <v>358</v>
      </c>
      <c r="N59" s="66">
        <v>4324.8743903665954</v>
      </c>
      <c r="O59" s="66">
        <v>232727.14293416543</v>
      </c>
    </row>
    <row r="60" spans="1:15">
      <c r="A60" s="66" t="s">
        <v>1084</v>
      </c>
      <c r="B60" s="66">
        <v>0</v>
      </c>
      <c r="C60" s="67" t="s">
        <v>358</v>
      </c>
      <c r="D60" s="67" t="s">
        <v>358</v>
      </c>
      <c r="E60" s="66">
        <v>35063.902042039117</v>
      </c>
      <c r="F60" s="66">
        <v>1462.1718721156012</v>
      </c>
      <c r="G60" s="66">
        <v>23394.749953849619</v>
      </c>
      <c r="H60" s="66">
        <v>71229.91710343567</v>
      </c>
      <c r="I60" s="66">
        <v>5848.6874884624049</v>
      </c>
      <c r="J60" s="67" t="s">
        <v>358</v>
      </c>
      <c r="K60" s="67" t="s">
        <v>358</v>
      </c>
      <c r="L60" s="67" t="s">
        <v>358</v>
      </c>
      <c r="M60" s="67" t="s">
        <v>358</v>
      </c>
      <c r="N60" s="66">
        <v>1462.1718721156012</v>
      </c>
      <c r="O60" s="66">
        <v>138461.60033201799</v>
      </c>
    </row>
    <row r="61" spans="1:15">
      <c r="A61" s="66" t="s">
        <v>1085</v>
      </c>
      <c r="B61" s="66">
        <v>0</v>
      </c>
      <c r="C61" s="67" t="s">
        <v>358</v>
      </c>
      <c r="D61" s="66">
        <v>45573.319550761677</v>
      </c>
      <c r="E61" s="66">
        <v>134284.76331717084</v>
      </c>
      <c r="F61" s="67" t="s">
        <v>358</v>
      </c>
      <c r="G61" s="66">
        <v>35159.628914726272</v>
      </c>
      <c r="H61" s="66">
        <v>54254.729292943048</v>
      </c>
      <c r="I61" s="66">
        <v>43702.600778604487</v>
      </c>
      <c r="J61" s="66">
        <v>4861.8206165347729</v>
      </c>
      <c r="K61" s="67" t="s">
        <v>358</v>
      </c>
      <c r="L61" s="67" t="s">
        <v>358</v>
      </c>
      <c r="M61" s="67" t="s">
        <v>358</v>
      </c>
      <c r="N61" s="66">
        <v>2978.5812071343512</v>
      </c>
      <c r="O61" s="66">
        <v>320815.44367787545</v>
      </c>
    </row>
    <row r="62" spans="1:15">
      <c r="A62" s="66" t="s">
        <v>1086</v>
      </c>
      <c r="B62" s="66">
        <v>0</v>
      </c>
      <c r="C62" s="67" t="s">
        <v>358</v>
      </c>
      <c r="D62" s="66">
        <v>16443.852224531034</v>
      </c>
      <c r="E62" s="66">
        <v>17151.725993996981</v>
      </c>
      <c r="F62" s="67" t="s">
        <v>358</v>
      </c>
      <c r="G62" s="66">
        <v>18577.520616083515</v>
      </c>
      <c r="H62" s="66">
        <v>16765.744482113751</v>
      </c>
      <c r="I62" s="66">
        <v>20297.81159100755</v>
      </c>
      <c r="J62" s="67" t="s">
        <v>358</v>
      </c>
      <c r="K62" s="67" t="s">
        <v>358</v>
      </c>
      <c r="L62" s="67" t="s">
        <v>358</v>
      </c>
      <c r="M62" s="67" t="s">
        <v>358</v>
      </c>
      <c r="N62" s="67" t="s">
        <v>358</v>
      </c>
      <c r="O62" s="66">
        <v>89236.654907732838</v>
      </c>
    </row>
    <row r="63" spans="1:15">
      <c r="A63" s="66" t="s">
        <v>1087</v>
      </c>
      <c r="B63" s="66">
        <v>0</v>
      </c>
      <c r="C63" s="66">
        <v>9933.8830854957014</v>
      </c>
      <c r="D63" s="67" t="s">
        <v>358</v>
      </c>
      <c r="E63" s="66">
        <v>3213.5935595324308</v>
      </c>
      <c r="F63" s="67" t="s">
        <v>358</v>
      </c>
      <c r="G63" s="66">
        <v>45663.284181228075</v>
      </c>
      <c r="H63" s="66">
        <v>145962.86366056328</v>
      </c>
      <c r="I63" s="67" t="s">
        <v>358</v>
      </c>
      <c r="J63" s="67" t="s">
        <v>358</v>
      </c>
      <c r="K63" s="66">
        <v>4144.0477796383229</v>
      </c>
      <c r="L63" s="67" t="s">
        <v>358</v>
      </c>
      <c r="M63" s="67" t="s">
        <v>358</v>
      </c>
      <c r="N63" s="67" t="s">
        <v>358</v>
      </c>
      <c r="O63" s="66">
        <v>208917.67226645778</v>
      </c>
    </row>
    <row r="64" spans="1:15">
      <c r="A64" s="66" t="s">
        <v>1088</v>
      </c>
      <c r="B64" s="66">
        <v>0</v>
      </c>
      <c r="C64" s="67" t="s">
        <v>358</v>
      </c>
      <c r="D64" s="67" t="s">
        <v>358</v>
      </c>
      <c r="E64" s="66">
        <v>7379.6099391040116</v>
      </c>
      <c r="F64" s="67" t="s">
        <v>358</v>
      </c>
      <c r="G64" s="66">
        <v>10227.237192449922</v>
      </c>
      <c r="H64" s="66">
        <v>17689.203959972525</v>
      </c>
      <c r="I64" s="67" t="s">
        <v>358</v>
      </c>
      <c r="J64" s="67" t="s">
        <v>358</v>
      </c>
      <c r="K64" s="67" t="s">
        <v>358</v>
      </c>
      <c r="L64" s="67" t="s">
        <v>358</v>
      </c>
      <c r="M64" s="67" t="s">
        <v>358</v>
      </c>
      <c r="N64" s="67" t="s">
        <v>358</v>
      </c>
      <c r="O64" s="66">
        <v>35296.05109152646</v>
      </c>
    </row>
    <row r="65" spans="1:15">
      <c r="A65" s="66" t="s">
        <v>1089</v>
      </c>
      <c r="B65" s="66">
        <v>0</v>
      </c>
      <c r="C65" s="67" t="s">
        <v>358</v>
      </c>
      <c r="D65" s="67" t="s">
        <v>358</v>
      </c>
      <c r="E65" s="66">
        <v>68921.308315207512</v>
      </c>
      <c r="F65" s="67" t="s">
        <v>358</v>
      </c>
      <c r="G65" s="66">
        <v>36364.865739816611</v>
      </c>
      <c r="H65" s="66">
        <v>88727.413535003856</v>
      </c>
      <c r="I65" s="66">
        <v>4512.66264701826</v>
      </c>
      <c r="J65" s="66">
        <v>2935.0811867533166</v>
      </c>
      <c r="K65" s="67" t="s">
        <v>358</v>
      </c>
      <c r="L65" s="67" t="s">
        <v>358</v>
      </c>
      <c r="M65" s="67" t="s">
        <v>358</v>
      </c>
      <c r="N65" s="67" t="s">
        <v>358</v>
      </c>
      <c r="O65" s="66">
        <v>201461.33142379957</v>
      </c>
    </row>
    <row r="66" spans="1:15">
      <c r="A66" s="66" t="s">
        <v>1090</v>
      </c>
      <c r="B66" s="66">
        <v>0</v>
      </c>
      <c r="C66" s="67" t="s">
        <v>358</v>
      </c>
      <c r="D66" s="67" t="s">
        <v>358</v>
      </c>
      <c r="E66" s="67" t="s">
        <v>358</v>
      </c>
      <c r="F66" s="67" t="s">
        <v>358</v>
      </c>
      <c r="G66" s="66">
        <v>10694.325072653506</v>
      </c>
      <c r="H66" s="66">
        <v>54039.226187347667</v>
      </c>
      <c r="I66" s="67" t="s">
        <v>358</v>
      </c>
      <c r="J66" s="67" t="s">
        <v>358</v>
      </c>
      <c r="K66" s="67" t="s">
        <v>358</v>
      </c>
      <c r="L66" s="67" t="s">
        <v>358</v>
      </c>
      <c r="M66" s="67" t="s">
        <v>358</v>
      </c>
      <c r="N66" s="67" t="s">
        <v>358</v>
      </c>
      <c r="O66" s="66">
        <v>64733.551260001172</v>
      </c>
    </row>
    <row r="67" spans="1:15">
      <c r="A67" s="66" t="s">
        <v>1091</v>
      </c>
      <c r="B67" s="66">
        <v>0</v>
      </c>
      <c r="C67" s="67" t="s">
        <v>358</v>
      </c>
      <c r="D67" s="67" t="s">
        <v>358</v>
      </c>
      <c r="E67" s="66">
        <v>13369.169713623882</v>
      </c>
      <c r="F67" s="67" t="s">
        <v>358</v>
      </c>
      <c r="G67" s="66">
        <v>1506.0871697506836</v>
      </c>
      <c r="H67" s="66">
        <v>49525.109707821721</v>
      </c>
      <c r="I67" s="66">
        <v>5848.6874884624049</v>
      </c>
      <c r="J67" s="66">
        <v>4386.5156163468037</v>
      </c>
      <c r="K67" s="67" t="s">
        <v>358</v>
      </c>
      <c r="L67" s="67" t="s">
        <v>358</v>
      </c>
      <c r="M67" s="67" t="s">
        <v>358</v>
      </c>
      <c r="N67" s="67" t="s">
        <v>358</v>
      </c>
      <c r="O67" s="66">
        <v>74635.569696005492</v>
      </c>
    </row>
    <row r="68" spans="1:15">
      <c r="A68" s="66" t="s">
        <v>1092</v>
      </c>
      <c r="B68" s="66">
        <v>0</v>
      </c>
      <c r="C68" s="67" t="s">
        <v>358</v>
      </c>
      <c r="D68" s="67" t="s">
        <v>358</v>
      </c>
      <c r="E68" s="66">
        <v>38557.223703403397</v>
      </c>
      <c r="F68" s="67" t="s">
        <v>358</v>
      </c>
      <c r="G68" s="66">
        <v>8220.0363448577464</v>
      </c>
      <c r="H68" s="66">
        <v>56390.769583511981</v>
      </c>
      <c r="I68" s="66">
        <v>13297.048006092422</v>
      </c>
      <c r="J68" s="67" t="s">
        <v>358</v>
      </c>
      <c r="K68" s="67" t="s">
        <v>358</v>
      </c>
      <c r="L68" s="67" t="s">
        <v>358</v>
      </c>
      <c r="M68" s="67" t="s">
        <v>358</v>
      </c>
      <c r="N68" s="67" t="s">
        <v>358</v>
      </c>
      <c r="O68" s="66">
        <v>116465.07763786554</v>
      </c>
    </row>
    <row r="69" spans="1:15">
      <c r="A69" s="66" t="s">
        <v>1093</v>
      </c>
      <c r="B69" s="66">
        <v>0</v>
      </c>
      <c r="C69" s="66">
        <v>13217.982250688656</v>
      </c>
      <c r="D69" s="67" t="s">
        <v>358</v>
      </c>
      <c r="E69" s="66">
        <v>27262.291033743481</v>
      </c>
      <c r="F69" s="67" t="s">
        <v>358</v>
      </c>
      <c r="G69" s="66">
        <v>47463.441260071857</v>
      </c>
      <c r="H69" s="66">
        <v>155295.40751781678</v>
      </c>
      <c r="I69" s="67" t="s">
        <v>358</v>
      </c>
      <c r="J69" s="66">
        <v>2656.8214132357225</v>
      </c>
      <c r="K69" s="67" t="s">
        <v>358</v>
      </c>
      <c r="L69" s="67" t="s">
        <v>358</v>
      </c>
      <c r="M69" s="67" t="s">
        <v>358</v>
      </c>
      <c r="N69" s="67" t="s">
        <v>358</v>
      </c>
      <c r="O69" s="66">
        <v>245895.94347555653</v>
      </c>
    </row>
    <row r="70" spans="1:15">
      <c r="A70" s="66" t="s">
        <v>1094</v>
      </c>
      <c r="B70" s="66">
        <v>0</v>
      </c>
      <c r="C70" s="67" t="s">
        <v>358</v>
      </c>
      <c r="D70" s="67" t="s">
        <v>358</v>
      </c>
      <c r="E70" s="66">
        <v>45917.580079130246</v>
      </c>
      <c r="F70" s="67" t="s">
        <v>358</v>
      </c>
      <c r="G70" s="66">
        <v>9884.4263998614679</v>
      </c>
      <c r="H70" s="66">
        <v>19443.062717510082</v>
      </c>
      <c r="I70" s="66">
        <v>1457.1922396304794</v>
      </c>
      <c r="J70" s="66">
        <v>1773.1115171823676</v>
      </c>
      <c r="K70" s="66">
        <v>1507.3368142251675</v>
      </c>
      <c r="L70" s="67" t="s">
        <v>358</v>
      </c>
      <c r="M70" s="67" t="s">
        <v>358</v>
      </c>
      <c r="N70" s="67" t="s">
        <v>358</v>
      </c>
      <c r="O70" s="66">
        <v>79982.709767539811</v>
      </c>
    </row>
    <row r="71" spans="1:15">
      <c r="A71" s="66" t="s">
        <v>1095</v>
      </c>
      <c r="B71" s="66">
        <v>0</v>
      </c>
      <c r="C71" s="67" t="s">
        <v>358</v>
      </c>
      <c r="D71" s="66">
        <v>19412.764198434685</v>
      </c>
      <c r="E71" s="66">
        <v>65194.86931019953</v>
      </c>
      <c r="F71" s="66">
        <v>1617.3079101451124</v>
      </c>
      <c r="G71" s="66">
        <v>10480.566140661553</v>
      </c>
      <c r="H71" s="66">
        <v>6729.4358507181605</v>
      </c>
      <c r="I71" s="66">
        <v>34760.957604403578</v>
      </c>
      <c r="J71" s="67" t="s">
        <v>358</v>
      </c>
      <c r="K71" s="67" t="s">
        <v>358</v>
      </c>
      <c r="L71" s="67" t="s">
        <v>358</v>
      </c>
      <c r="M71" s="67" t="s">
        <v>358</v>
      </c>
      <c r="N71" s="67" t="s">
        <v>358</v>
      </c>
      <c r="O71" s="66">
        <v>138195.90101456264</v>
      </c>
    </row>
    <row r="72" spans="1:15">
      <c r="A72" s="66" t="s">
        <v>1096</v>
      </c>
      <c r="B72" s="66">
        <v>0</v>
      </c>
      <c r="C72" s="67" t="s">
        <v>358</v>
      </c>
      <c r="D72" s="67" t="s">
        <v>358</v>
      </c>
      <c r="E72" s="66">
        <v>32998.890621797553</v>
      </c>
      <c r="F72" s="67" t="s">
        <v>358</v>
      </c>
      <c r="G72" s="66">
        <v>27451.988781764736</v>
      </c>
      <c r="H72" s="66">
        <v>46012.270265244981</v>
      </c>
      <c r="I72" s="67" t="s">
        <v>358</v>
      </c>
      <c r="J72" s="66">
        <v>5723.4412176555852</v>
      </c>
      <c r="K72" s="67" t="s">
        <v>358</v>
      </c>
      <c r="L72" s="67" t="s">
        <v>358</v>
      </c>
      <c r="M72" s="67" t="s">
        <v>358</v>
      </c>
      <c r="N72" s="66">
        <v>6589.340410546095</v>
      </c>
      <c r="O72" s="66">
        <v>118775.93129700895</v>
      </c>
    </row>
    <row r="73" spans="1:15">
      <c r="A73" s="66" t="s">
        <v>1097</v>
      </c>
      <c r="B73" s="66">
        <v>0</v>
      </c>
      <c r="C73" s="67" t="s">
        <v>358</v>
      </c>
      <c r="D73" s="66">
        <v>29916.141301640491</v>
      </c>
      <c r="E73" s="66">
        <v>53936.674652462199</v>
      </c>
      <c r="F73" s="67" t="s">
        <v>358</v>
      </c>
      <c r="G73" s="66">
        <v>6265.1096433636985</v>
      </c>
      <c r="H73" s="66">
        <v>41158.105182723033</v>
      </c>
      <c r="I73" s="66">
        <v>26171.08751999179</v>
      </c>
      <c r="J73" s="67" t="s">
        <v>358</v>
      </c>
      <c r="K73" s="67" t="s">
        <v>358</v>
      </c>
      <c r="L73" s="67" t="s">
        <v>358</v>
      </c>
      <c r="M73" s="67" t="s">
        <v>358</v>
      </c>
      <c r="N73" s="67" t="s">
        <v>358</v>
      </c>
      <c r="O73" s="66">
        <v>157447.11830018123</v>
      </c>
    </row>
    <row r="74" spans="1:15">
      <c r="A74" s="66" t="s">
        <v>1098</v>
      </c>
      <c r="B74" s="66">
        <v>0</v>
      </c>
      <c r="C74" s="67" t="s">
        <v>358</v>
      </c>
      <c r="D74" s="67" t="s">
        <v>358</v>
      </c>
      <c r="E74" s="66">
        <v>113908.23940586121</v>
      </c>
      <c r="F74" s="67" t="s">
        <v>358</v>
      </c>
      <c r="G74" s="66">
        <v>36282.211559679236</v>
      </c>
      <c r="H74" s="66">
        <v>36030.785959197281</v>
      </c>
      <c r="I74" s="66">
        <v>5828.7689585219177</v>
      </c>
      <c r="J74" s="66">
        <v>4889.6469973468347</v>
      </c>
      <c r="K74" s="67" t="s">
        <v>358</v>
      </c>
      <c r="L74" s="67" t="s">
        <v>358</v>
      </c>
      <c r="M74" s="67" t="s">
        <v>358</v>
      </c>
      <c r="N74" s="66">
        <v>3930.6047769784204</v>
      </c>
      <c r="O74" s="66">
        <v>200870.25765758491</v>
      </c>
    </row>
    <row r="75" spans="1:15">
      <c r="A75" s="66" t="s">
        <v>1099</v>
      </c>
      <c r="B75" s="66">
        <v>0</v>
      </c>
      <c r="C75" s="67" t="s">
        <v>358</v>
      </c>
      <c r="D75" s="67" t="s">
        <v>358</v>
      </c>
      <c r="E75" s="66">
        <v>14478.177970505876</v>
      </c>
      <c r="F75" s="67" t="s">
        <v>358</v>
      </c>
      <c r="G75" s="66">
        <v>5848.6874884624049</v>
      </c>
      <c r="H75" s="66">
        <v>59097.522302187062</v>
      </c>
      <c r="I75" s="67" t="s">
        <v>358</v>
      </c>
      <c r="J75" s="67" t="s">
        <v>358</v>
      </c>
      <c r="K75" s="67" t="s">
        <v>358</v>
      </c>
      <c r="L75" s="67" t="s">
        <v>358</v>
      </c>
      <c r="M75" s="67" t="s">
        <v>358</v>
      </c>
      <c r="N75" s="67" t="s">
        <v>358</v>
      </c>
      <c r="O75" s="66">
        <v>79424.387761155347</v>
      </c>
    </row>
    <row r="76" spans="1:15">
      <c r="A76" s="66" t="s">
        <v>1100</v>
      </c>
      <c r="B76" s="66">
        <v>0</v>
      </c>
      <c r="C76" s="66">
        <v>518.07027845539665</v>
      </c>
      <c r="D76" s="67" t="s">
        <v>358</v>
      </c>
      <c r="E76" s="66">
        <v>17816.329856265736</v>
      </c>
      <c r="F76" s="67" t="s">
        <v>358</v>
      </c>
      <c r="G76" s="66">
        <v>21608.744309003909</v>
      </c>
      <c r="H76" s="66">
        <v>75775.512585210439</v>
      </c>
      <c r="I76" s="67" t="s">
        <v>358</v>
      </c>
      <c r="J76" s="66">
        <v>1430.8603044138963</v>
      </c>
      <c r="K76" s="67" t="s">
        <v>358</v>
      </c>
      <c r="L76" s="67" t="s">
        <v>358</v>
      </c>
      <c r="M76" s="67" t="s">
        <v>358</v>
      </c>
      <c r="N76" s="67" t="s">
        <v>358</v>
      </c>
      <c r="O76" s="66">
        <v>117149.51733334936</v>
      </c>
    </row>
    <row r="77" spans="1:15">
      <c r="A77" s="66" t="s">
        <v>1101</v>
      </c>
      <c r="B77" s="66">
        <v>0</v>
      </c>
      <c r="C77" s="67" t="s">
        <v>358</v>
      </c>
      <c r="D77" s="67" t="s">
        <v>358</v>
      </c>
      <c r="E77" s="66">
        <v>14254.025723262948</v>
      </c>
      <c r="F77" s="67" t="s">
        <v>358</v>
      </c>
      <c r="G77" s="66">
        <v>32164.259958890707</v>
      </c>
      <c r="H77" s="66">
        <v>59744.016490528753</v>
      </c>
      <c r="I77" s="66">
        <v>4386.5156163468037</v>
      </c>
      <c r="J77" s="67" t="s">
        <v>358</v>
      </c>
      <c r="K77" s="67" t="s">
        <v>358</v>
      </c>
      <c r="L77" s="67" t="s">
        <v>358</v>
      </c>
      <c r="M77" s="67" t="s">
        <v>358</v>
      </c>
      <c r="N77" s="67" t="s">
        <v>358</v>
      </c>
      <c r="O77" s="66">
        <v>110548.81778902921</v>
      </c>
    </row>
    <row r="78" spans="1:15">
      <c r="A78" s="66" t="s">
        <v>1102</v>
      </c>
      <c r="B78" s="66">
        <v>0</v>
      </c>
      <c r="C78" s="67" t="s">
        <v>358</v>
      </c>
      <c r="D78" s="67" t="s">
        <v>358</v>
      </c>
      <c r="E78" s="66">
        <v>170934.42685931854</v>
      </c>
      <c r="F78" s="67" t="s">
        <v>358</v>
      </c>
      <c r="G78" s="66">
        <v>31647.172499650958</v>
      </c>
      <c r="H78" s="66">
        <v>53293.094010831861</v>
      </c>
      <c r="I78" s="66">
        <v>11975.78870217913</v>
      </c>
      <c r="J78" s="66">
        <v>5683.9298786716063</v>
      </c>
      <c r="K78" s="67" t="s">
        <v>358</v>
      </c>
      <c r="L78" s="67" t="s">
        <v>358</v>
      </c>
      <c r="M78" s="67" t="s">
        <v>358</v>
      </c>
      <c r="N78" s="67" t="s">
        <v>358</v>
      </c>
      <c r="O78" s="66">
        <v>273534.41195065214</v>
      </c>
    </row>
    <row r="79" spans="1:15">
      <c r="A79" s="66" t="s">
        <v>1103</v>
      </c>
      <c r="B79" s="66">
        <v>0</v>
      </c>
      <c r="C79" s="67" t="s">
        <v>358</v>
      </c>
      <c r="D79" s="67" t="s">
        <v>358</v>
      </c>
      <c r="E79" s="66">
        <v>53583.764726667068</v>
      </c>
      <c r="F79" s="67" t="s">
        <v>358</v>
      </c>
      <c r="G79" s="66">
        <v>15621.832358656442</v>
      </c>
      <c r="H79" s="66">
        <v>42397.806305799197</v>
      </c>
      <c r="I79" s="66">
        <v>4386.5156163468037</v>
      </c>
      <c r="J79" s="67" t="s">
        <v>358</v>
      </c>
      <c r="K79" s="67" t="s">
        <v>358</v>
      </c>
      <c r="L79" s="67" t="s">
        <v>358</v>
      </c>
      <c r="M79" s="67" t="s">
        <v>358</v>
      </c>
      <c r="N79" s="67" t="s">
        <v>358</v>
      </c>
      <c r="O79" s="66">
        <v>115989.91900746949</v>
      </c>
    </row>
    <row r="80" spans="1:15">
      <c r="A80" s="66" t="s">
        <v>1104</v>
      </c>
      <c r="B80" s="66">
        <v>0</v>
      </c>
      <c r="C80" s="67" t="s">
        <v>358</v>
      </c>
      <c r="D80" s="67" t="s">
        <v>358</v>
      </c>
      <c r="E80" s="66">
        <v>114601.39059089297</v>
      </c>
      <c r="F80" s="67" t="s">
        <v>358</v>
      </c>
      <c r="G80" s="66">
        <v>41856.64417179775</v>
      </c>
      <c r="H80" s="66">
        <v>55038.434264894226</v>
      </c>
      <c r="I80" s="66">
        <v>16380.12665809809</v>
      </c>
      <c r="J80" s="66">
        <v>7376.8953144789539</v>
      </c>
      <c r="K80" s="67" t="s">
        <v>358</v>
      </c>
      <c r="L80" s="67" t="s">
        <v>358</v>
      </c>
      <c r="M80" s="67" t="s">
        <v>358</v>
      </c>
      <c r="N80" s="67" t="s">
        <v>358</v>
      </c>
      <c r="O80" s="66">
        <v>235253.491000162</v>
      </c>
    </row>
    <row r="81" spans="1:15">
      <c r="A81" s="66" t="s">
        <v>1105</v>
      </c>
      <c r="B81" s="66">
        <v>0</v>
      </c>
      <c r="C81" s="67" t="s">
        <v>358</v>
      </c>
      <c r="D81" s="67" t="s">
        <v>358</v>
      </c>
      <c r="E81" s="66">
        <v>12481.746929035447</v>
      </c>
      <c r="F81" s="67" t="s">
        <v>358</v>
      </c>
      <c r="G81" s="67" t="s">
        <v>358</v>
      </c>
      <c r="H81" s="66">
        <v>42822.449186421472</v>
      </c>
      <c r="I81" s="67" t="s">
        <v>358</v>
      </c>
      <c r="J81" s="66">
        <v>1410.3101845008612</v>
      </c>
      <c r="K81" s="67" t="s">
        <v>358</v>
      </c>
      <c r="L81" s="67" t="s">
        <v>358</v>
      </c>
      <c r="M81" s="67" t="s">
        <v>358</v>
      </c>
      <c r="N81" s="67" t="s">
        <v>358</v>
      </c>
      <c r="O81" s="66">
        <v>56714.506299957779</v>
      </c>
    </row>
    <row r="82" spans="1:15">
      <c r="A82" s="66" t="s">
        <v>1106</v>
      </c>
      <c r="B82" s="66">
        <v>0</v>
      </c>
      <c r="C82" s="67" t="s">
        <v>358</v>
      </c>
      <c r="D82" s="66">
        <v>6795.5123735044908</v>
      </c>
      <c r="E82" s="66">
        <v>51279.91422935883</v>
      </c>
      <c r="F82" s="67" t="s">
        <v>358</v>
      </c>
      <c r="G82" s="66">
        <v>18492.887350429301</v>
      </c>
      <c r="H82" s="66">
        <v>28523.023331659235</v>
      </c>
      <c r="I82" s="66">
        <v>5848.6874884624049</v>
      </c>
      <c r="J82" s="67" t="s">
        <v>358</v>
      </c>
      <c r="K82" s="67" t="s">
        <v>358</v>
      </c>
      <c r="L82" s="67" t="s">
        <v>358</v>
      </c>
      <c r="M82" s="67" t="s">
        <v>358</v>
      </c>
      <c r="N82" s="66">
        <v>1410.3101845008612</v>
      </c>
      <c r="O82" s="66">
        <v>112350.33495791513</v>
      </c>
    </row>
    <row r="83" spans="1:15">
      <c r="A83" s="66" t="s">
        <v>1107</v>
      </c>
      <c r="B83" s="66">
        <v>0</v>
      </c>
      <c r="C83" s="67" t="s">
        <v>358</v>
      </c>
      <c r="D83" s="67" t="s">
        <v>358</v>
      </c>
      <c r="E83" s="66">
        <v>40572.448320282463</v>
      </c>
      <c r="F83" s="67" t="s">
        <v>358</v>
      </c>
      <c r="G83" s="66">
        <v>8732.9604350414738</v>
      </c>
      <c r="H83" s="66">
        <v>43894.458087785228</v>
      </c>
      <c r="I83" s="67" t="s">
        <v>358</v>
      </c>
      <c r="J83" s="67" t="s">
        <v>358</v>
      </c>
      <c r="K83" s="67" t="s">
        <v>358</v>
      </c>
      <c r="L83" s="67" t="s">
        <v>358</v>
      </c>
      <c r="M83" s="67" t="s">
        <v>358</v>
      </c>
      <c r="N83" s="67" t="s">
        <v>358</v>
      </c>
      <c r="O83" s="66">
        <v>93199.86684310915</v>
      </c>
    </row>
    <row r="84" spans="1:15">
      <c r="A84" s="66" t="s">
        <v>1108</v>
      </c>
      <c r="B84" s="66">
        <v>0</v>
      </c>
      <c r="C84" s="67" t="s">
        <v>358</v>
      </c>
      <c r="D84" s="66">
        <v>1457.1922396304794</v>
      </c>
      <c r="E84" s="66">
        <v>34020.094985220101</v>
      </c>
      <c r="F84" s="67" t="s">
        <v>358</v>
      </c>
      <c r="G84" s="66">
        <v>13365.453029647755</v>
      </c>
      <c r="H84" s="66">
        <v>31280.765752051779</v>
      </c>
      <c r="I84" s="66">
        <v>38591.979771528786</v>
      </c>
      <c r="J84" s="67" t="s">
        <v>358</v>
      </c>
      <c r="K84" s="67" t="s">
        <v>358</v>
      </c>
      <c r="L84" s="67" t="s">
        <v>358</v>
      </c>
      <c r="M84" s="67" t="s">
        <v>358</v>
      </c>
      <c r="N84" s="66">
        <v>4201.7013696526546</v>
      </c>
      <c r="O84" s="66">
        <v>122917.18714773156</v>
      </c>
    </row>
    <row r="85" spans="1:15">
      <c r="A85" s="66" t="s">
        <v>1109</v>
      </c>
      <c r="B85" s="66">
        <v>0</v>
      </c>
      <c r="C85" s="67" t="s">
        <v>358</v>
      </c>
      <c r="D85" s="66">
        <v>46997.560242631655</v>
      </c>
      <c r="E85" s="66">
        <v>5565.8353037006873</v>
      </c>
      <c r="F85" s="67" t="s">
        <v>358</v>
      </c>
      <c r="G85" s="67" t="s">
        <v>358</v>
      </c>
      <c r="H85" s="66">
        <v>21636.233920162082</v>
      </c>
      <c r="I85" s="66">
        <v>30228.765272255918</v>
      </c>
      <c r="J85" s="67" t="s">
        <v>358</v>
      </c>
      <c r="K85" s="67" t="s">
        <v>358</v>
      </c>
      <c r="L85" s="67" t="s">
        <v>358</v>
      </c>
      <c r="M85" s="66">
        <v>4429.4737158767111</v>
      </c>
      <c r="N85" s="67" t="s">
        <v>358</v>
      </c>
      <c r="O85" s="66">
        <v>108857.86845462705</v>
      </c>
    </row>
    <row r="86" spans="1:15">
      <c r="A86" s="66" t="s">
        <v>1110</v>
      </c>
      <c r="B86" s="66">
        <v>0</v>
      </c>
      <c r="C86" s="67" t="s">
        <v>358</v>
      </c>
      <c r="D86" s="67" t="s">
        <v>358</v>
      </c>
      <c r="E86" s="66">
        <v>25525.429009488518</v>
      </c>
      <c r="F86" s="67" t="s">
        <v>358</v>
      </c>
      <c r="G86" s="66">
        <v>14665.75812608733</v>
      </c>
      <c r="H86" s="66">
        <v>67439.88354075409</v>
      </c>
      <c r="I86" s="67" t="s">
        <v>358</v>
      </c>
      <c r="J86" s="66">
        <v>3100.1127447927488</v>
      </c>
      <c r="K86" s="67" t="s">
        <v>358</v>
      </c>
      <c r="L86" s="67" t="s">
        <v>358</v>
      </c>
      <c r="M86" s="67" t="s">
        <v>358</v>
      </c>
      <c r="N86" s="67" t="s">
        <v>358</v>
      </c>
      <c r="O86" s="66">
        <v>110731.18342112267</v>
      </c>
    </row>
    <row r="87" spans="1:15">
      <c r="A87" s="66" t="s">
        <v>1111</v>
      </c>
      <c r="B87" s="66">
        <v>0</v>
      </c>
      <c r="C87" s="67" t="s">
        <v>358</v>
      </c>
      <c r="D87" s="67" t="s">
        <v>358</v>
      </c>
      <c r="E87" s="66">
        <v>90379.978782460894</v>
      </c>
      <c r="F87" s="66">
        <v>5828.7689585219177</v>
      </c>
      <c r="G87" s="66">
        <v>17036.246361817055</v>
      </c>
      <c r="H87" s="66">
        <v>75904.279783558493</v>
      </c>
      <c r="I87" s="66">
        <v>6174.2288848547905</v>
      </c>
      <c r="J87" s="66">
        <v>1036.0119449095807</v>
      </c>
      <c r="K87" s="67" t="s">
        <v>358</v>
      </c>
      <c r="L87" s="67" t="s">
        <v>358</v>
      </c>
      <c r="M87" s="67" t="s">
        <v>358</v>
      </c>
      <c r="N87" s="67" t="s">
        <v>358</v>
      </c>
      <c r="O87" s="66">
        <v>196359.51471612271</v>
      </c>
    </row>
    <row r="88" spans="1:15">
      <c r="A88" s="66" t="s">
        <v>1112</v>
      </c>
      <c r="B88" s="66">
        <v>0</v>
      </c>
      <c r="C88" s="67" t="s">
        <v>358</v>
      </c>
      <c r="D88" s="66">
        <v>71052.702246245521</v>
      </c>
      <c r="E88" s="66">
        <v>31356.186755528783</v>
      </c>
      <c r="F88" s="67" t="s">
        <v>358</v>
      </c>
      <c r="G88" s="66">
        <v>19316.64662176733</v>
      </c>
      <c r="H88" s="66">
        <v>6226.3238330270224</v>
      </c>
      <c r="I88" s="66">
        <v>12248.085982204069</v>
      </c>
      <c r="J88" s="66">
        <v>1441.6247967888651</v>
      </c>
      <c r="K88" s="67" t="s">
        <v>358</v>
      </c>
      <c r="L88" s="67" t="s">
        <v>358</v>
      </c>
      <c r="M88" s="67" t="s">
        <v>358</v>
      </c>
      <c r="N88" s="66">
        <v>2898.81914138305</v>
      </c>
      <c r="O88" s="66">
        <v>144540.38937694463</v>
      </c>
    </row>
    <row r="89" spans="1:15">
      <c r="A89" s="66" t="s">
        <v>1113</v>
      </c>
      <c r="B89" s="66">
        <v>0</v>
      </c>
      <c r="C89" s="67" t="s">
        <v>358</v>
      </c>
      <c r="D89" s="66">
        <v>11396.672184993648</v>
      </c>
      <c r="E89" s="66">
        <v>103763.26837927493</v>
      </c>
      <c r="F89" s="67" t="s">
        <v>358</v>
      </c>
      <c r="G89" s="66">
        <v>29344.423090988341</v>
      </c>
      <c r="H89" s="66">
        <v>53309.973067800718</v>
      </c>
      <c r="I89" s="66">
        <v>35060.777703549116</v>
      </c>
      <c r="J89" s="67" t="s">
        <v>358</v>
      </c>
      <c r="K89" s="66">
        <v>4522.0104426755024</v>
      </c>
      <c r="L89" s="67" t="s">
        <v>358</v>
      </c>
      <c r="M89" s="67" t="s">
        <v>358</v>
      </c>
      <c r="N89" s="66">
        <v>1507.3368142251675</v>
      </c>
      <c r="O89" s="66">
        <v>238904.4616835074</v>
      </c>
    </row>
    <row r="90" spans="1:15">
      <c r="A90" s="66" t="s">
        <v>1114</v>
      </c>
      <c r="B90" s="66">
        <v>0</v>
      </c>
      <c r="C90" s="67" t="s">
        <v>358</v>
      </c>
      <c r="D90" s="66">
        <v>24650.047810448465</v>
      </c>
      <c r="E90" s="66">
        <v>36293.176614649594</v>
      </c>
      <c r="F90" s="67" t="s">
        <v>358</v>
      </c>
      <c r="G90" s="66">
        <v>17507.251610602878</v>
      </c>
      <c r="H90" s="66">
        <v>36820.831660541669</v>
      </c>
      <c r="I90" s="66">
        <v>32230.560442769227</v>
      </c>
      <c r="J90" s="66">
        <v>3309.3250216524339</v>
      </c>
      <c r="K90" s="67" t="s">
        <v>358</v>
      </c>
      <c r="L90" s="67" t="s">
        <v>358</v>
      </c>
      <c r="M90" s="67" t="s">
        <v>358</v>
      </c>
      <c r="N90" s="67" t="s">
        <v>358</v>
      </c>
      <c r="O90" s="66">
        <v>150811.19316066423</v>
      </c>
    </row>
    <row r="91" spans="1:15">
      <c r="A91" s="66" t="s">
        <v>1115</v>
      </c>
      <c r="B91" s="66">
        <v>0</v>
      </c>
      <c r="C91" s="67" t="s">
        <v>358</v>
      </c>
      <c r="D91" s="66">
        <v>2917.3136474678186</v>
      </c>
      <c r="E91" s="66">
        <v>70829.931267311506</v>
      </c>
      <c r="F91" s="67" t="s">
        <v>358</v>
      </c>
      <c r="G91" s="66">
        <v>10921.576280580055</v>
      </c>
      <c r="H91" s="66">
        <v>52432.843137565469</v>
      </c>
      <c r="I91" s="66">
        <v>16876.556343895129</v>
      </c>
      <c r="J91" s="67" t="s">
        <v>358</v>
      </c>
      <c r="K91" s="67" t="s">
        <v>358</v>
      </c>
      <c r="L91" s="67" t="s">
        <v>358</v>
      </c>
      <c r="M91" s="67" t="s">
        <v>358</v>
      </c>
      <c r="N91" s="67" t="s">
        <v>358</v>
      </c>
      <c r="O91" s="66">
        <v>153978.22067681997</v>
      </c>
    </row>
    <row r="92" spans="1:15">
      <c r="A92" s="66" t="s">
        <v>1116</v>
      </c>
      <c r="B92" s="66">
        <v>0</v>
      </c>
      <c r="C92" s="67" t="s">
        <v>358</v>
      </c>
      <c r="D92" s="67" t="s">
        <v>358</v>
      </c>
      <c r="E92" s="66">
        <v>113177.75812898691</v>
      </c>
      <c r="F92" s="67" t="s">
        <v>358</v>
      </c>
      <c r="G92" s="66">
        <v>20993.583035747579</v>
      </c>
      <c r="H92" s="66">
        <v>54708.381336005776</v>
      </c>
      <c r="I92" s="66">
        <v>11975.503083708143</v>
      </c>
      <c r="J92" s="67" t="s">
        <v>358</v>
      </c>
      <c r="K92" s="66">
        <v>1553.8249993625523</v>
      </c>
      <c r="L92" s="67" t="s">
        <v>358</v>
      </c>
      <c r="M92" s="67" t="s">
        <v>358</v>
      </c>
      <c r="N92" s="67" t="s">
        <v>358</v>
      </c>
      <c r="O92" s="66">
        <v>202409.05058381095</v>
      </c>
    </row>
    <row r="93" spans="1:15">
      <c r="A93" s="66" t="s">
        <v>1117</v>
      </c>
      <c r="B93" s="66">
        <v>0</v>
      </c>
      <c r="C93" s="67" t="s">
        <v>358</v>
      </c>
      <c r="D93" s="67" t="s">
        <v>358</v>
      </c>
      <c r="E93" s="66">
        <v>44987.237741346711</v>
      </c>
      <c r="F93" s="67" t="s">
        <v>358</v>
      </c>
      <c r="G93" s="66">
        <v>5346.1468887563033</v>
      </c>
      <c r="H93" s="66">
        <v>38117.216610460033</v>
      </c>
      <c r="I93" s="67" t="s">
        <v>358</v>
      </c>
      <c r="J93" s="66">
        <v>5828.7689585219177</v>
      </c>
      <c r="K93" s="67" t="s">
        <v>358</v>
      </c>
      <c r="L93" s="67" t="s">
        <v>358</v>
      </c>
      <c r="M93" s="67" t="s">
        <v>358</v>
      </c>
      <c r="N93" s="66">
        <v>4431.2839559274489</v>
      </c>
      <c r="O93" s="66">
        <v>98710.654155012424</v>
      </c>
    </row>
    <row r="94" spans="1:15">
      <c r="A94" s="66" t="s">
        <v>1118</v>
      </c>
      <c r="B94" s="66">
        <v>0</v>
      </c>
      <c r="C94" s="67" t="s">
        <v>358</v>
      </c>
      <c r="D94" s="66">
        <v>40761.771425863742</v>
      </c>
      <c r="E94" s="66">
        <v>7585.1063895875559</v>
      </c>
      <c r="F94" s="67" t="s">
        <v>358</v>
      </c>
      <c r="G94" s="66">
        <v>7461.0458763588313</v>
      </c>
      <c r="H94" s="66">
        <v>11542.085111979588</v>
      </c>
      <c r="I94" s="66">
        <v>30536.556507377129</v>
      </c>
      <c r="J94" s="67" t="s">
        <v>358</v>
      </c>
      <c r="K94" s="67" t="s">
        <v>358</v>
      </c>
      <c r="L94" s="67" t="s">
        <v>358</v>
      </c>
      <c r="M94" s="67" t="s">
        <v>358</v>
      </c>
      <c r="N94" s="67" t="s">
        <v>358</v>
      </c>
      <c r="O94" s="66">
        <v>97886.565311166851</v>
      </c>
    </row>
    <row r="95" spans="1:15">
      <c r="A95" s="66" t="s">
        <v>1119</v>
      </c>
      <c r="B95" s="66">
        <v>0</v>
      </c>
      <c r="C95" s="67" t="s">
        <v>358</v>
      </c>
      <c r="D95" s="66">
        <v>93781.153825055808</v>
      </c>
      <c r="E95" s="66">
        <v>97848.461214418669</v>
      </c>
      <c r="F95" s="67" t="s">
        <v>358</v>
      </c>
      <c r="G95" s="66">
        <v>17503.881884806913</v>
      </c>
      <c r="H95" s="66">
        <v>92423.30458219946</v>
      </c>
      <c r="I95" s="66">
        <v>46451.825972852552</v>
      </c>
      <c r="J95" s="66">
        <v>7924.1559545126065</v>
      </c>
      <c r="K95" s="66">
        <v>1475.6888506789537</v>
      </c>
      <c r="L95" s="67" t="s">
        <v>358</v>
      </c>
      <c r="M95" s="67" t="s">
        <v>358</v>
      </c>
      <c r="N95" s="66">
        <v>7208.1239839443251</v>
      </c>
      <c r="O95" s="66">
        <v>364616.59626846935</v>
      </c>
    </row>
    <row r="96" spans="1:15">
      <c r="A96" s="66" t="s">
        <v>1120</v>
      </c>
      <c r="B96" s="66">
        <v>0</v>
      </c>
      <c r="C96" s="67" t="s">
        <v>358</v>
      </c>
      <c r="D96" s="66">
        <v>39659.900820133276</v>
      </c>
      <c r="E96" s="66">
        <v>29199.106506317999</v>
      </c>
      <c r="F96" s="67" t="s">
        <v>358</v>
      </c>
      <c r="G96" s="67" t="s">
        <v>358</v>
      </c>
      <c r="H96" s="66">
        <v>34419.240416029832</v>
      </c>
      <c r="I96" s="66">
        <v>33566.377428483436</v>
      </c>
      <c r="J96" s="66">
        <v>3902.1167371753882</v>
      </c>
      <c r="K96" s="67" t="s">
        <v>358</v>
      </c>
      <c r="L96" s="67" t="s">
        <v>358</v>
      </c>
      <c r="M96" s="67" t="s">
        <v>358</v>
      </c>
      <c r="N96" s="67" t="s">
        <v>358</v>
      </c>
      <c r="O96" s="66">
        <v>140746.74190813996</v>
      </c>
    </row>
    <row r="97" spans="1:15">
      <c r="A97" s="66" t="s">
        <v>1121</v>
      </c>
      <c r="B97" s="66">
        <v>0</v>
      </c>
      <c r="C97" s="67" t="s">
        <v>358</v>
      </c>
      <c r="D97" s="66">
        <v>64436.517941539707</v>
      </c>
      <c r="E97" s="66">
        <v>72360.573892121072</v>
      </c>
      <c r="F97" s="67" t="s">
        <v>358</v>
      </c>
      <c r="G97" s="66">
        <v>23202.252964182197</v>
      </c>
      <c r="H97" s="66">
        <v>22379.945264246271</v>
      </c>
      <c r="I97" s="66">
        <v>40531.879649727744</v>
      </c>
      <c r="J97" s="67" t="s">
        <v>358</v>
      </c>
      <c r="K97" s="67" t="s">
        <v>358</v>
      </c>
      <c r="L97" s="67" t="s">
        <v>358</v>
      </c>
      <c r="M97" s="67" t="s">
        <v>358</v>
      </c>
      <c r="N97" s="66">
        <v>1441.6247967888651</v>
      </c>
      <c r="O97" s="66">
        <v>224352.7945086059</v>
      </c>
    </row>
    <row r="98" spans="1:15">
      <c r="A98" s="66" t="s">
        <v>1122</v>
      </c>
      <c r="B98" s="66">
        <v>0</v>
      </c>
      <c r="C98" s="67" t="s">
        <v>358</v>
      </c>
      <c r="D98" s="67" t="s">
        <v>358</v>
      </c>
      <c r="E98" s="66">
        <v>54858.064788834672</v>
      </c>
      <c r="F98" s="67" t="s">
        <v>358</v>
      </c>
      <c r="G98" s="66">
        <v>13114.730156674315</v>
      </c>
      <c r="H98" s="66">
        <v>40369.060983820709</v>
      </c>
      <c r="I98" s="66">
        <v>4298.1342300140623</v>
      </c>
      <c r="J98" s="66">
        <v>1457.1922396304794</v>
      </c>
      <c r="K98" s="67" t="s">
        <v>358</v>
      </c>
      <c r="L98" s="67" t="s">
        <v>358</v>
      </c>
      <c r="M98" s="67" t="s">
        <v>358</v>
      </c>
      <c r="N98" s="67" t="s">
        <v>358</v>
      </c>
      <c r="O98" s="66">
        <v>114097.18239897424</v>
      </c>
    </row>
    <row r="99" spans="1:15">
      <c r="A99" s="66" t="s">
        <v>1123</v>
      </c>
      <c r="B99" s="66">
        <v>0</v>
      </c>
      <c r="C99" s="67" t="s">
        <v>358</v>
      </c>
      <c r="D99" s="66">
        <v>40561.934451247784</v>
      </c>
      <c r="E99" s="66">
        <v>70198.007021988698</v>
      </c>
      <c r="F99" s="67" t="s">
        <v>358</v>
      </c>
      <c r="G99" s="66">
        <v>14552.504183449006</v>
      </c>
      <c r="H99" s="66">
        <v>15187.108529093817</v>
      </c>
      <c r="I99" s="66">
        <v>88111.899681570998</v>
      </c>
      <c r="J99" s="67" t="s">
        <v>358</v>
      </c>
      <c r="K99" s="67" t="s">
        <v>358</v>
      </c>
      <c r="L99" s="67" t="s">
        <v>358</v>
      </c>
      <c r="M99" s="67" t="s">
        <v>358</v>
      </c>
      <c r="N99" s="66">
        <v>5766.4991871554603</v>
      </c>
      <c r="O99" s="66">
        <v>234377.95305450578</v>
      </c>
    </row>
    <row r="100" spans="1:15">
      <c r="A100" s="66" t="s">
        <v>1124</v>
      </c>
      <c r="B100" s="66">
        <v>0</v>
      </c>
      <c r="C100" s="67" t="s">
        <v>358</v>
      </c>
      <c r="D100" s="66">
        <v>81057.529994595432</v>
      </c>
      <c r="E100" s="66">
        <v>25676.081778651489</v>
      </c>
      <c r="F100" s="67" t="s">
        <v>358</v>
      </c>
      <c r="G100" s="66">
        <v>32374.341373719923</v>
      </c>
      <c r="H100" s="66">
        <v>12329.941305752876</v>
      </c>
      <c r="I100" s="66">
        <v>50653.454780430184</v>
      </c>
      <c r="J100" s="67" t="s">
        <v>358</v>
      </c>
      <c r="K100" s="67" t="s">
        <v>358</v>
      </c>
      <c r="L100" s="67" t="s">
        <v>358</v>
      </c>
      <c r="M100" s="67" t="s">
        <v>358</v>
      </c>
      <c r="N100" s="66">
        <v>1871.5645606460557</v>
      </c>
      <c r="O100" s="66">
        <v>203962.91379379592</v>
      </c>
    </row>
    <row r="101" spans="1:15">
      <c r="A101" s="66" t="s">
        <v>1125</v>
      </c>
      <c r="B101" s="66">
        <v>0</v>
      </c>
      <c r="C101" s="66">
        <v>2071.7666658167363</v>
      </c>
      <c r="D101" s="67" t="s">
        <v>358</v>
      </c>
      <c r="E101" s="66">
        <v>18195.763897631532</v>
      </c>
      <c r="F101" s="67" t="s">
        <v>358</v>
      </c>
      <c r="G101" s="66">
        <v>22806.420408731123</v>
      </c>
      <c r="H101" s="66">
        <v>104371.56280932073</v>
      </c>
      <c r="I101" s="67" t="s">
        <v>358</v>
      </c>
      <c r="J101" s="67" t="s">
        <v>358</v>
      </c>
      <c r="K101" s="67" t="s">
        <v>358</v>
      </c>
      <c r="L101" s="67" t="s">
        <v>358</v>
      </c>
      <c r="M101" s="67" t="s">
        <v>358</v>
      </c>
      <c r="N101" s="67" t="s">
        <v>358</v>
      </c>
      <c r="O101" s="66">
        <v>147445.51378150014</v>
      </c>
    </row>
    <row r="102" spans="1:15">
      <c r="A102" s="66" t="s">
        <v>1126</v>
      </c>
      <c r="B102" s="66">
        <v>0</v>
      </c>
      <c r="C102" s="67" t="s">
        <v>358</v>
      </c>
      <c r="D102" s="66">
        <v>1507.3368142251675</v>
      </c>
      <c r="E102" s="66">
        <v>72138.824664282089</v>
      </c>
      <c r="F102" s="67" t="s">
        <v>358</v>
      </c>
      <c r="G102" s="66">
        <v>2914.3844792609589</v>
      </c>
      <c r="H102" s="66">
        <v>24882.367298899473</v>
      </c>
      <c r="I102" s="66">
        <v>14648.347915867029</v>
      </c>
      <c r="J102" s="66">
        <v>1457.1922396304794</v>
      </c>
      <c r="K102" s="67" t="s">
        <v>358</v>
      </c>
      <c r="L102" s="67" t="s">
        <v>358</v>
      </c>
      <c r="M102" s="67" t="s">
        <v>358</v>
      </c>
      <c r="N102" s="67" t="s">
        <v>358</v>
      </c>
      <c r="O102" s="66">
        <v>117548.4534121652</v>
      </c>
    </row>
    <row r="103" spans="1:15">
      <c r="A103" s="66" t="s">
        <v>1127</v>
      </c>
      <c r="B103" s="66">
        <v>0</v>
      </c>
      <c r="C103" s="67" t="s">
        <v>358</v>
      </c>
      <c r="D103" s="66">
        <v>18458.368503079902</v>
      </c>
      <c r="E103" s="66">
        <v>38699.128892855704</v>
      </c>
      <c r="F103" s="67" t="s">
        <v>358</v>
      </c>
      <c r="G103" s="66">
        <v>25901.347436200405</v>
      </c>
      <c r="H103" s="66">
        <v>17355.290583091377</v>
      </c>
      <c r="I103" s="66">
        <v>50242.771204706813</v>
      </c>
      <c r="J103" s="66">
        <v>5766.4991871554603</v>
      </c>
      <c r="K103" s="67" t="s">
        <v>358</v>
      </c>
      <c r="L103" s="67" t="s">
        <v>358</v>
      </c>
      <c r="M103" s="67" t="s">
        <v>358</v>
      </c>
      <c r="N103" s="66">
        <v>7257.2298365299321</v>
      </c>
      <c r="O103" s="66">
        <v>163680.63564361958</v>
      </c>
    </row>
    <row r="104" spans="1:15">
      <c r="A104" s="66" t="s">
        <v>1128</v>
      </c>
      <c r="B104" s="66">
        <v>0</v>
      </c>
      <c r="C104" s="67" t="s">
        <v>358</v>
      </c>
      <c r="D104" s="66">
        <v>5908.3786079032652</v>
      </c>
      <c r="E104" s="66">
        <v>46561.777668969225</v>
      </c>
      <c r="F104" s="67" t="s">
        <v>358</v>
      </c>
      <c r="G104" s="66">
        <v>2945.2478108963328</v>
      </c>
      <c r="H104" s="66">
        <v>42784.091249016303</v>
      </c>
      <c r="I104" s="66">
        <v>34748.25763088261</v>
      </c>
      <c r="J104" s="66">
        <v>15197.435113311194</v>
      </c>
      <c r="K104" s="67" t="s">
        <v>358</v>
      </c>
      <c r="L104" s="67" t="s">
        <v>358</v>
      </c>
      <c r="M104" s="67" t="s">
        <v>358</v>
      </c>
      <c r="N104" s="67" t="s">
        <v>358</v>
      </c>
      <c r="O104" s="66">
        <v>148145.18808097893</v>
      </c>
    </row>
    <row r="105" spans="1:15">
      <c r="A105" s="66" t="s">
        <v>1129</v>
      </c>
      <c r="B105" s="66">
        <v>0</v>
      </c>
      <c r="C105" s="67" t="s">
        <v>358</v>
      </c>
      <c r="D105" s="67" t="s">
        <v>358</v>
      </c>
      <c r="E105" s="66">
        <v>24894.751616730609</v>
      </c>
      <c r="F105" s="67" t="s">
        <v>358</v>
      </c>
      <c r="G105" s="66">
        <v>1895.6473453229924</v>
      </c>
      <c r="H105" s="66">
        <v>56029.190158967445</v>
      </c>
      <c r="I105" s="67" t="s">
        <v>358</v>
      </c>
      <c r="J105" s="66">
        <v>4386.5156163468037</v>
      </c>
      <c r="K105" s="67" t="s">
        <v>358</v>
      </c>
      <c r="L105" s="67" t="s">
        <v>358</v>
      </c>
      <c r="M105" s="67" t="s">
        <v>358</v>
      </c>
      <c r="N105" s="66">
        <v>1462.1718721156012</v>
      </c>
      <c r="O105" s="66">
        <v>88668.276609483422</v>
      </c>
    </row>
    <row r="106" spans="1:15">
      <c r="A106" s="66" t="s">
        <v>1130</v>
      </c>
      <c r="B106" s="66">
        <v>0</v>
      </c>
      <c r="C106" s="67" t="s">
        <v>358</v>
      </c>
      <c r="D106" s="67" t="s">
        <v>358</v>
      </c>
      <c r="E106" s="66">
        <v>87928.025916482016</v>
      </c>
      <c r="F106" s="67" t="s">
        <v>358</v>
      </c>
      <c r="G106" s="66">
        <v>23075.492644349306</v>
      </c>
      <c r="H106" s="66">
        <v>49431.50281854382</v>
      </c>
      <c r="I106" s="66">
        <v>15369.932351380643</v>
      </c>
      <c r="J106" s="67" t="s">
        <v>358</v>
      </c>
      <c r="K106" s="67" t="s">
        <v>358</v>
      </c>
      <c r="L106" s="67" t="s">
        <v>358</v>
      </c>
      <c r="M106" s="67" t="s">
        <v>358</v>
      </c>
      <c r="N106" s="67" t="s">
        <v>358</v>
      </c>
      <c r="O106" s="66">
        <v>175804.95373075581</v>
      </c>
    </row>
    <row r="107" spans="1:15">
      <c r="A107" s="66" t="s">
        <v>1131</v>
      </c>
      <c r="B107" s="66">
        <v>0</v>
      </c>
      <c r="C107" s="67" t="s">
        <v>358</v>
      </c>
      <c r="D107" s="67" t="s">
        <v>358</v>
      </c>
      <c r="E107" s="66">
        <v>127090.05504317203</v>
      </c>
      <c r="F107" s="67" t="s">
        <v>358</v>
      </c>
      <c r="G107" s="66">
        <v>37245.605654429361</v>
      </c>
      <c r="H107" s="66">
        <v>69221.961325108088</v>
      </c>
      <c r="I107" s="66">
        <v>18477.173513550431</v>
      </c>
      <c r="J107" s="66">
        <v>5848.6874884624049</v>
      </c>
      <c r="K107" s="67" t="s">
        <v>358</v>
      </c>
      <c r="L107" s="67" t="s">
        <v>358</v>
      </c>
      <c r="M107" s="67" t="s">
        <v>358</v>
      </c>
      <c r="N107" s="66">
        <v>7654.6122532080344</v>
      </c>
      <c r="O107" s="66">
        <v>265538.09527793049</v>
      </c>
    </row>
    <row r="108" spans="1:15">
      <c r="A108" s="66" t="s">
        <v>1132</v>
      </c>
      <c r="B108" s="66">
        <v>0</v>
      </c>
      <c r="C108" s="67" t="s">
        <v>358</v>
      </c>
      <c r="D108" s="66">
        <v>21619.502132011388</v>
      </c>
      <c r="E108" s="66">
        <v>6230.3870809120044</v>
      </c>
      <c r="F108" s="67" t="s">
        <v>358</v>
      </c>
      <c r="G108" s="66">
        <v>12199.22378199907</v>
      </c>
      <c r="H108" s="66">
        <v>12199.22378199907</v>
      </c>
      <c r="I108" s="66">
        <v>24856.160728691782</v>
      </c>
      <c r="J108" s="67" t="s">
        <v>358</v>
      </c>
      <c r="K108" s="67" t="s">
        <v>358</v>
      </c>
      <c r="L108" s="67" t="s">
        <v>358</v>
      </c>
      <c r="M108" s="67" t="s">
        <v>358</v>
      </c>
      <c r="N108" s="67" t="s">
        <v>358</v>
      </c>
      <c r="O108" s="66">
        <v>77104.497505613312</v>
      </c>
    </row>
    <row r="109" spans="1:15">
      <c r="A109" s="66" t="s">
        <v>1133</v>
      </c>
      <c r="B109" s="66">
        <v>0</v>
      </c>
      <c r="C109" s="67" t="s">
        <v>358</v>
      </c>
      <c r="D109" s="66">
        <v>55599.5019758165</v>
      </c>
      <c r="E109" s="66">
        <v>22886.143435550504</v>
      </c>
      <c r="F109" s="67" t="s">
        <v>358</v>
      </c>
      <c r="G109" s="66">
        <v>10883.801503024144</v>
      </c>
      <c r="H109" s="66">
        <v>21088.630525231943</v>
      </c>
      <c r="I109" s="66">
        <v>23468.358665513566</v>
      </c>
      <c r="J109" s="67" t="s">
        <v>358</v>
      </c>
      <c r="K109" s="67" t="s">
        <v>358</v>
      </c>
      <c r="L109" s="67" t="s">
        <v>358</v>
      </c>
      <c r="M109" s="67" t="s">
        <v>358</v>
      </c>
      <c r="N109" s="67" t="s">
        <v>358</v>
      </c>
      <c r="O109" s="66">
        <v>133926.43610513664</v>
      </c>
    </row>
    <row r="110" spans="1:15">
      <c r="A110" s="66" t="s">
        <v>1134</v>
      </c>
      <c r="B110" s="66">
        <v>0</v>
      </c>
      <c r="C110" s="67" t="s">
        <v>358</v>
      </c>
      <c r="D110" s="67" t="s">
        <v>358</v>
      </c>
      <c r="E110" s="66">
        <v>91446.515210457495</v>
      </c>
      <c r="F110" s="67" t="s">
        <v>358</v>
      </c>
      <c r="G110" s="66">
        <v>13114.730156674315</v>
      </c>
      <c r="H110" s="66">
        <v>65962.124404618822</v>
      </c>
      <c r="I110" s="66">
        <v>5828.7689585219177</v>
      </c>
      <c r="J110" s="66">
        <v>4371.5767188914378</v>
      </c>
      <c r="K110" s="66">
        <v>1457.1922396304794</v>
      </c>
      <c r="L110" s="67" t="s">
        <v>358</v>
      </c>
      <c r="M110" s="67" t="s">
        <v>358</v>
      </c>
      <c r="N110" s="67" t="s">
        <v>358</v>
      </c>
      <c r="O110" s="66">
        <v>182180.90768879448</v>
      </c>
    </row>
    <row r="111" spans="1:15">
      <c r="A111" s="66" t="s">
        <v>1135</v>
      </c>
      <c r="B111" s="66">
        <v>0</v>
      </c>
      <c r="C111" s="67" t="s">
        <v>358</v>
      </c>
      <c r="D111" s="66">
        <v>52285.551889270995</v>
      </c>
      <c r="E111" s="66">
        <v>15991.453240872601</v>
      </c>
      <c r="F111" s="67" t="s">
        <v>358</v>
      </c>
      <c r="G111" s="66">
        <v>8824.7022802585961</v>
      </c>
      <c r="H111" s="66">
        <v>19780.850246737151</v>
      </c>
      <c r="I111" s="66">
        <v>38108.440460939382</v>
      </c>
      <c r="J111" s="66">
        <v>2885.2668408474906</v>
      </c>
      <c r="K111" s="67" t="s">
        <v>358</v>
      </c>
      <c r="L111" s="67" t="s">
        <v>358</v>
      </c>
      <c r="M111" s="67" t="s">
        <v>358</v>
      </c>
      <c r="N111" s="67" t="s">
        <v>358</v>
      </c>
      <c r="O111" s="66">
        <v>137876.26495892619</v>
      </c>
    </row>
    <row r="112" spans="1:15">
      <c r="A112" s="66" t="s">
        <v>1136</v>
      </c>
      <c r="B112" s="66">
        <v>0</v>
      </c>
      <c r="C112" s="67" t="s">
        <v>358</v>
      </c>
      <c r="D112" s="67" t="s">
        <v>358</v>
      </c>
      <c r="E112" s="66">
        <v>66175.048902611583</v>
      </c>
      <c r="F112" s="67" t="s">
        <v>358</v>
      </c>
      <c r="G112" s="66">
        <v>27887.230851357861</v>
      </c>
      <c r="H112" s="66">
        <v>53471.370982082866</v>
      </c>
      <c r="I112" s="66">
        <v>7285.9611981523976</v>
      </c>
      <c r="J112" s="66">
        <v>5828.7689585219177</v>
      </c>
      <c r="K112" s="67" t="s">
        <v>358</v>
      </c>
      <c r="L112" s="67" t="s">
        <v>358</v>
      </c>
      <c r="M112" s="67" t="s">
        <v>358</v>
      </c>
      <c r="N112" s="67" t="s">
        <v>358</v>
      </c>
      <c r="O112" s="66">
        <v>160648.38089272662</v>
      </c>
    </row>
    <row r="113" spans="1:15">
      <c r="A113" s="66" t="s">
        <v>1137</v>
      </c>
      <c r="B113" s="66">
        <v>0</v>
      </c>
      <c r="C113" s="66">
        <v>3107.6499987251045</v>
      </c>
      <c r="D113" s="67" t="s">
        <v>358</v>
      </c>
      <c r="E113" s="66">
        <v>52143.932414503091</v>
      </c>
      <c r="F113" s="67" t="s">
        <v>358</v>
      </c>
      <c r="G113" s="66">
        <v>16206.782585702475</v>
      </c>
      <c r="H113" s="66">
        <v>70100.044161101818</v>
      </c>
      <c r="I113" s="67" t="s">
        <v>358</v>
      </c>
      <c r="J113" s="66">
        <v>4942.0053079095715</v>
      </c>
      <c r="K113" s="67" t="s">
        <v>358</v>
      </c>
      <c r="L113" s="67" t="s">
        <v>358</v>
      </c>
      <c r="M113" s="67" t="s">
        <v>358</v>
      </c>
      <c r="N113" s="67" t="s">
        <v>358</v>
      </c>
      <c r="O113" s="66">
        <v>146500.41446794206</v>
      </c>
    </row>
    <row r="114" spans="1:15">
      <c r="A114" s="66" t="s">
        <v>1138</v>
      </c>
      <c r="B114" s="66">
        <v>0</v>
      </c>
      <c r="C114" s="67" t="s">
        <v>358</v>
      </c>
      <c r="D114" s="67" t="s">
        <v>358</v>
      </c>
      <c r="E114" s="66">
        <v>32002.467801533963</v>
      </c>
      <c r="F114" s="67" t="s">
        <v>358</v>
      </c>
      <c r="G114" s="66">
        <v>10925.796899028908</v>
      </c>
      <c r="H114" s="66">
        <v>16950.098939151245</v>
      </c>
      <c r="I114" s="66">
        <v>7993.7040614940761</v>
      </c>
      <c r="J114" s="67" t="s">
        <v>358</v>
      </c>
      <c r="K114" s="67" t="s">
        <v>358</v>
      </c>
      <c r="L114" s="67" t="s">
        <v>358</v>
      </c>
      <c r="M114" s="67" t="s">
        <v>358</v>
      </c>
      <c r="N114" s="67" t="s">
        <v>358</v>
      </c>
      <c r="O114" s="66">
        <v>67872.067701208201</v>
      </c>
    </row>
    <row r="115" spans="1:15">
      <c r="A115" s="66" t="s">
        <v>1139</v>
      </c>
      <c r="B115" s="66">
        <v>0</v>
      </c>
      <c r="C115" s="67" t="s">
        <v>358</v>
      </c>
      <c r="D115" s="67" t="s">
        <v>358</v>
      </c>
      <c r="E115" s="66">
        <v>20338.766772691233</v>
      </c>
      <c r="F115" s="67" t="s">
        <v>358</v>
      </c>
      <c r="G115" s="66">
        <v>17466.227881169703</v>
      </c>
      <c r="H115" s="66">
        <v>32171.958327298627</v>
      </c>
      <c r="I115" s="67" t="s">
        <v>358</v>
      </c>
      <c r="J115" s="66">
        <v>7448.3605176300171</v>
      </c>
      <c r="K115" s="67" t="s">
        <v>358</v>
      </c>
      <c r="L115" s="67" t="s">
        <v>358</v>
      </c>
      <c r="M115" s="67" t="s">
        <v>358</v>
      </c>
      <c r="N115" s="67" t="s">
        <v>358</v>
      </c>
      <c r="O115" s="66">
        <v>77425.31349878959</v>
      </c>
    </row>
    <row r="116" spans="1:15">
      <c r="A116" s="66" t="s">
        <v>1140</v>
      </c>
      <c r="B116" s="66">
        <v>0</v>
      </c>
      <c r="C116" s="67" t="s">
        <v>358</v>
      </c>
      <c r="D116" s="67" t="s">
        <v>358</v>
      </c>
      <c r="E116" s="66">
        <v>17867.598887173761</v>
      </c>
      <c r="F116" s="67" t="s">
        <v>358</v>
      </c>
      <c r="G116" s="66">
        <v>1462.1718721156012</v>
      </c>
      <c r="H116" s="66">
        <v>45465.986172207718</v>
      </c>
      <c r="I116" s="67" t="s">
        <v>358</v>
      </c>
      <c r="J116" s="67" t="s">
        <v>358</v>
      </c>
      <c r="K116" s="67" t="s">
        <v>358</v>
      </c>
      <c r="L116" s="67" t="s">
        <v>358</v>
      </c>
      <c r="M116" s="67" t="s">
        <v>358</v>
      </c>
      <c r="N116" s="66">
        <v>2993.0943227572079</v>
      </c>
      <c r="O116" s="66">
        <v>67788.851254254303</v>
      </c>
    </row>
    <row r="117" spans="1:15">
      <c r="A117" s="66" t="s">
        <v>1141</v>
      </c>
      <c r="B117" s="66">
        <v>0</v>
      </c>
      <c r="C117" s="67" t="s">
        <v>358</v>
      </c>
      <c r="D117" s="67" t="s">
        <v>358</v>
      </c>
      <c r="E117" s="66">
        <v>104960.98983335489</v>
      </c>
      <c r="F117" s="67" t="s">
        <v>358</v>
      </c>
      <c r="G117" s="66">
        <v>27317.787353333319</v>
      </c>
      <c r="H117" s="66">
        <v>86747.994145887627</v>
      </c>
      <c r="I117" s="66">
        <v>5848.6874884624049</v>
      </c>
      <c r="J117" s="66">
        <v>13769.656090746397</v>
      </c>
      <c r="K117" s="67" t="s">
        <v>358</v>
      </c>
      <c r="L117" s="67" t="s">
        <v>358</v>
      </c>
      <c r="M117" s="67" t="s">
        <v>358</v>
      </c>
      <c r="N117" s="67" t="s">
        <v>358</v>
      </c>
      <c r="O117" s="66">
        <v>238645.11491178474</v>
      </c>
    </row>
    <row r="118" spans="1:15">
      <c r="A118" s="66" t="s">
        <v>1142</v>
      </c>
      <c r="B118" s="66">
        <v>0</v>
      </c>
      <c r="C118" s="67" t="s">
        <v>358</v>
      </c>
      <c r="D118" s="67" t="s">
        <v>358</v>
      </c>
      <c r="E118" s="66">
        <v>54024.916094373766</v>
      </c>
      <c r="F118" s="67" t="s">
        <v>358</v>
      </c>
      <c r="G118" s="66">
        <v>19343.948928449747</v>
      </c>
      <c r="H118" s="66">
        <v>44490.440623416478</v>
      </c>
      <c r="I118" s="67" t="s">
        <v>358</v>
      </c>
      <c r="J118" s="67" t="s">
        <v>358</v>
      </c>
      <c r="K118" s="67" t="s">
        <v>358</v>
      </c>
      <c r="L118" s="67" t="s">
        <v>358</v>
      </c>
      <c r="M118" s="67" t="s">
        <v>358</v>
      </c>
      <c r="N118" s="67" t="s">
        <v>358</v>
      </c>
      <c r="O118" s="66">
        <v>117859.30564623998</v>
      </c>
    </row>
    <row r="119" spans="1:15">
      <c r="A119" s="66" t="s">
        <v>1143</v>
      </c>
      <c r="B119" s="66">
        <v>0</v>
      </c>
      <c r="C119" s="67" t="s">
        <v>358</v>
      </c>
      <c r="D119" s="67" t="s">
        <v>358</v>
      </c>
      <c r="E119" s="66">
        <v>13744.211899693437</v>
      </c>
      <c r="F119" s="67" t="s">
        <v>358</v>
      </c>
      <c r="G119" s="66">
        <v>9662.9331794376358</v>
      </c>
      <c r="H119" s="66">
        <v>5011.5755505371453</v>
      </c>
      <c r="I119" s="66">
        <v>5828.7689585219177</v>
      </c>
      <c r="J119" s="67" t="s">
        <v>358</v>
      </c>
      <c r="K119" s="67" t="s">
        <v>358</v>
      </c>
      <c r="L119" s="67" t="s">
        <v>358</v>
      </c>
      <c r="M119" s="67" t="s">
        <v>358</v>
      </c>
      <c r="N119" s="66">
        <v>1507.3368142251675</v>
      </c>
      <c r="O119" s="66">
        <v>35754.826402415303</v>
      </c>
    </row>
    <row r="120" spans="1:15">
      <c r="A120" s="66" t="s">
        <v>1144</v>
      </c>
      <c r="B120" s="66">
        <v>0</v>
      </c>
      <c r="C120" s="67" t="s">
        <v>358</v>
      </c>
      <c r="D120" s="67" t="s">
        <v>358</v>
      </c>
      <c r="E120" s="66">
        <v>23643.425427304297</v>
      </c>
      <c r="F120" s="67" t="s">
        <v>358</v>
      </c>
      <c r="G120" s="66">
        <v>24503.091883445948</v>
      </c>
      <c r="H120" s="66">
        <v>63292.745962298744</v>
      </c>
      <c r="I120" s="67" t="s">
        <v>358</v>
      </c>
      <c r="J120" s="67" t="s">
        <v>358</v>
      </c>
      <c r="K120" s="67" t="s">
        <v>358</v>
      </c>
      <c r="L120" s="67" t="s">
        <v>358</v>
      </c>
      <c r="M120" s="67" t="s">
        <v>358</v>
      </c>
      <c r="N120" s="67" t="s">
        <v>358</v>
      </c>
      <c r="O120" s="66">
        <v>111439.26327304899</v>
      </c>
    </row>
    <row r="121" spans="1:15">
      <c r="A121" s="66" t="s">
        <v>1145</v>
      </c>
      <c r="B121" s="66">
        <v>0</v>
      </c>
      <c r="C121" s="67" t="s">
        <v>358</v>
      </c>
      <c r="D121" s="66">
        <v>54572.962895750774</v>
      </c>
      <c r="E121" s="66">
        <v>13267.863307578447</v>
      </c>
      <c r="F121" s="67" t="s">
        <v>358</v>
      </c>
      <c r="G121" s="66">
        <v>5800.5632410455491</v>
      </c>
      <c r="H121" s="66">
        <v>1441.6247967888651</v>
      </c>
      <c r="I121" s="66">
        <v>32396.92636001487</v>
      </c>
      <c r="J121" s="67" t="s">
        <v>358</v>
      </c>
      <c r="K121" s="67" t="s">
        <v>358</v>
      </c>
      <c r="L121" s="67" t="s">
        <v>358</v>
      </c>
      <c r="M121" s="67" t="s">
        <v>358</v>
      </c>
      <c r="N121" s="67" t="s">
        <v>358</v>
      </c>
      <c r="O121" s="66">
        <v>107479.9406011785</v>
      </c>
    </row>
    <row r="122" spans="1:15">
      <c r="A122" s="66" t="s">
        <v>1146</v>
      </c>
      <c r="B122" s="66">
        <v>0</v>
      </c>
      <c r="C122" s="67" t="s">
        <v>358</v>
      </c>
      <c r="D122" s="67" t="s">
        <v>358</v>
      </c>
      <c r="E122" s="66">
        <v>31653.914350002291</v>
      </c>
      <c r="F122" s="67" t="s">
        <v>358</v>
      </c>
      <c r="G122" s="66">
        <v>11657.537917043835</v>
      </c>
      <c r="H122" s="66">
        <v>34470.119989500723</v>
      </c>
      <c r="I122" s="66">
        <v>17486.306875565751</v>
      </c>
      <c r="J122" s="67" t="s">
        <v>358</v>
      </c>
      <c r="K122" s="67" t="s">
        <v>358</v>
      </c>
      <c r="L122" s="67" t="s">
        <v>358</v>
      </c>
      <c r="M122" s="67" t="s">
        <v>358</v>
      </c>
      <c r="N122" s="66">
        <v>1457.1922396304794</v>
      </c>
      <c r="O122" s="66">
        <v>96725.071371743077</v>
      </c>
    </row>
    <row r="123" spans="1:15">
      <c r="A123" s="66" t="s">
        <v>1147</v>
      </c>
      <c r="B123" s="66">
        <v>0</v>
      </c>
      <c r="C123" s="67" t="s">
        <v>358</v>
      </c>
      <c r="D123" s="67" t="s">
        <v>358</v>
      </c>
      <c r="E123" s="66">
        <v>50004.539842064783</v>
      </c>
      <c r="F123" s="67" t="s">
        <v>358</v>
      </c>
      <c r="G123" s="66">
        <v>10027.756354350247</v>
      </c>
      <c r="H123" s="66">
        <v>60509.045949200306</v>
      </c>
      <c r="I123" s="66">
        <v>1410.3101845008612</v>
      </c>
      <c r="J123" s="66">
        <v>1410.3101845008612</v>
      </c>
      <c r="K123" s="67" t="s">
        <v>358</v>
      </c>
      <c r="L123" s="67" t="s">
        <v>358</v>
      </c>
      <c r="M123" s="67" t="s">
        <v>358</v>
      </c>
      <c r="N123" s="66">
        <v>4592.767351924821</v>
      </c>
      <c r="O123" s="66">
        <v>127954.72986654188</v>
      </c>
    </row>
    <row r="124" spans="1:15">
      <c r="A124" s="66" t="s">
        <v>1148</v>
      </c>
      <c r="B124" s="66">
        <v>0</v>
      </c>
      <c r="C124" s="67" t="s">
        <v>358</v>
      </c>
      <c r="D124" s="66">
        <v>13864.943494597464</v>
      </c>
      <c r="E124" s="66">
        <v>9576.5072533497914</v>
      </c>
      <c r="F124" s="67" t="s">
        <v>358</v>
      </c>
      <c r="G124" s="66">
        <v>7654.6739107836711</v>
      </c>
      <c r="H124" s="66">
        <v>24278.918101544197</v>
      </c>
      <c r="I124" s="66">
        <v>17229.378295354734</v>
      </c>
      <c r="J124" s="66">
        <v>1507.3368142251675</v>
      </c>
      <c r="K124" s="67" t="s">
        <v>358</v>
      </c>
      <c r="L124" s="67" t="s">
        <v>358</v>
      </c>
      <c r="M124" s="66">
        <v>7183.4185859967702</v>
      </c>
      <c r="N124" s="67" t="s">
        <v>358</v>
      </c>
      <c r="O124" s="66">
        <v>81295.17645585179</v>
      </c>
    </row>
    <row r="125" spans="1:15">
      <c r="A125" s="66" t="s">
        <v>1149</v>
      </c>
      <c r="B125" s="66">
        <v>0</v>
      </c>
      <c r="C125" s="67" t="s">
        <v>358</v>
      </c>
      <c r="D125" s="67" t="s">
        <v>358</v>
      </c>
      <c r="E125" s="66">
        <v>89666.781592538246</v>
      </c>
      <c r="F125" s="67" t="s">
        <v>358</v>
      </c>
      <c r="G125" s="66">
        <v>26727.105191626972</v>
      </c>
      <c r="H125" s="66">
        <v>27592.218030918451</v>
      </c>
      <c r="I125" s="66">
        <v>3938.8047509401845</v>
      </c>
      <c r="J125" s="66">
        <v>1975.1339060846635</v>
      </c>
      <c r="K125" s="67" t="s">
        <v>358</v>
      </c>
      <c r="L125" s="67" t="s">
        <v>358</v>
      </c>
      <c r="M125" s="67" t="s">
        <v>358</v>
      </c>
      <c r="N125" s="67" t="s">
        <v>358</v>
      </c>
      <c r="O125" s="66">
        <v>149900.04347210855</v>
      </c>
    </row>
    <row r="126" spans="1:15">
      <c r="A126" s="66" t="s">
        <v>1150</v>
      </c>
      <c r="B126" s="66">
        <v>0</v>
      </c>
      <c r="C126" s="67" t="s">
        <v>358</v>
      </c>
      <c r="D126" s="67" t="s">
        <v>358</v>
      </c>
      <c r="E126" s="66">
        <v>36882.336271045759</v>
      </c>
      <c r="F126" s="67" t="s">
        <v>358</v>
      </c>
      <c r="G126" s="66">
        <v>12567.79014801533</v>
      </c>
      <c r="H126" s="66">
        <v>24692.413938986399</v>
      </c>
      <c r="I126" s="66">
        <v>16332.210621778413</v>
      </c>
      <c r="J126" s="66">
        <v>1236.5485182741877</v>
      </c>
      <c r="K126" s="67" t="s">
        <v>358</v>
      </c>
      <c r="L126" s="67" t="s">
        <v>358</v>
      </c>
      <c r="M126" s="67" t="s">
        <v>358</v>
      </c>
      <c r="N126" s="67" t="s">
        <v>358</v>
      </c>
      <c r="O126" s="66">
        <v>91711.299498100081</v>
      </c>
    </row>
    <row r="127" spans="1:15">
      <c r="A127" s="66" t="s">
        <v>1151</v>
      </c>
      <c r="B127" s="66">
        <v>0</v>
      </c>
      <c r="C127" s="66">
        <v>14721.878888439387</v>
      </c>
      <c r="D127" s="67" t="s">
        <v>358</v>
      </c>
      <c r="E127" s="66">
        <v>18154.428679930021</v>
      </c>
      <c r="F127" s="67" t="s">
        <v>358</v>
      </c>
      <c r="G127" s="66">
        <v>33072.229854744641</v>
      </c>
      <c r="H127" s="66">
        <v>144176.58465714499</v>
      </c>
      <c r="I127" s="67" t="s">
        <v>358</v>
      </c>
      <c r="J127" s="67" t="s">
        <v>358</v>
      </c>
      <c r="K127" s="67" t="s">
        <v>358</v>
      </c>
      <c r="L127" s="67" t="s">
        <v>358</v>
      </c>
      <c r="M127" s="67" t="s">
        <v>358</v>
      </c>
      <c r="N127" s="67" t="s">
        <v>358</v>
      </c>
      <c r="O127" s="66">
        <v>210125.12208025903</v>
      </c>
    </row>
    <row r="128" spans="1:15">
      <c r="A128" s="66" t="s">
        <v>1152</v>
      </c>
      <c r="B128" s="66">
        <v>0</v>
      </c>
      <c r="C128" s="67" t="s">
        <v>358</v>
      </c>
      <c r="D128" s="66">
        <v>12530.653872432677</v>
      </c>
      <c r="E128" s="66">
        <v>79508.440762939994</v>
      </c>
      <c r="F128" s="67" t="s">
        <v>358</v>
      </c>
      <c r="G128" s="66">
        <v>19782.077302223392</v>
      </c>
      <c r="H128" s="66">
        <v>53566.36253684634</v>
      </c>
      <c r="I128" s="66">
        <v>15618.629410800326</v>
      </c>
      <c r="J128" s="66">
        <v>5828.7689585219177</v>
      </c>
      <c r="K128" s="67" t="s">
        <v>358</v>
      </c>
      <c r="L128" s="67" t="s">
        <v>358</v>
      </c>
      <c r="M128" s="67" t="s">
        <v>358</v>
      </c>
      <c r="N128" s="66">
        <v>2964.5290538556469</v>
      </c>
      <c r="O128" s="66">
        <v>189799.46189762029</v>
      </c>
    </row>
    <row r="129" spans="1:15">
      <c r="A129" s="66" t="s">
        <v>1153</v>
      </c>
      <c r="B129" s="66">
        <v>0</v>
      </c>
      <c r="C129" s="67" t="s">
        <v>358</v>
      </c>
      <c r="D129" s="66">
        <v>18359.422830954594</v>
      </c>
      <c r="E129" s="66">
        <v>30564.301311960291</v>
      </c>
      <c r="F129" s="67" t="s">
        <v>358</v>
      </c>
      <c r="G129" s="66">
        <v>14459.805470694493</v>
      </c>
      <c r="H129" s="66">
        <v>24944.939539910054</v>
      </c>
      <c r="I129" s="66">
        <v>33220.760136253783</v>
      </c>
      <c r="J129" s="66">
        <v>7285.9611981523976</v>
      </c>
      <c r="K129" s="67" t="s">
        <v>358</v>
      </c>
      <c r="L129" s="67" t="s">
        <v>358</v>
      </c>
      <c r="M129" s="67" t="s">
        <v>358</v>
      </c>
      <c r="N129" s="66">
        <v>2954.1893039516326</v>
      </c>
      <c r="O129" s="66">
        <v>131789.37979187726</v>
      </c>
    </row>
    <row r="130" spans="1:15">
      <c r="A130" s="66" t="s">
        <v>1154</v>
      </c>
      <c r="B130" s="66">
        <v>0</v>
      </c>
      <c r="C130" s="67" t="s">
        <v>358</v>
      </c>
      <c r="D130" s="67" t="s">
        <v>358</v>
      </c>
      <c r="E130" s="66">
        <v>12051.164366675042</v>
      </c>
      <c r="F130" s="67" t="s">
        <v>358</v>
      </c>
      <c r="G130" s="67" t="s">
        <v>358</v>
      </c>
      <c r="H130" s="66">
        <v>11627.039942456538</v>
      </c>
      <c r="I130" s="67" t="s">
        <v>358</v>
      </c>
      <c r="J130" s="66">
        <v>1530.9224506416069</v>
      </c>
      <c r="K130" s="67" t="s">
        <v>358</v>
      </c>
      <c r="L130" s="67" t="s">
        <v>358</v>
      </c>
      <c r="M130" s="67" t="s">
        <v>358</v>
      </c>
      <c r="N130" s="67" t="s">
        <v>358</v>
      </c>
      <c r="O130" s="66">
        <v>25209.126759773186</v>
      </c>
    </row>
    <row r="131" spans="1:15">
      <c r="A131" s="66" t="s">
        <v>1155</v>
      </c>
      <c r="B131" s="66">
        <v>0</v>
      </c>
      <c r="C131" s="67" t="s">
        <v>358</v>
      </c>
      <c r="D131" s="67" t="s">
        <v>358</v>
      </c>
      <c r="E131" s="66">
        <v>56940.135267466416</v>
      </c>
      <c r="F131" s="67" t="s">
        <v>358</v>
      </c>
      <c r="G131" s="66">
        <v>22132.773710900452</v>
      </c>
      <c r="H131" s="66">
        <v>25140.980786349424</v>
      </c>
      <c r="I131" s="66">
        <v>8916.5318786930293</v>
      </c>
      <c r="J131" s="67" t="s">
        <v>358</v>
      </c>
      <c r="K131" s="67" t="s">
        <v>358</v>
      </c>
      <c r="L131" s="67" t="s">
        <v>358</v>
      </c>
      <c r="M131" s="67" t="s">
        <v>358</v>
      </c>
      <c r="N131" s="67" t="s">
        <v>358</v>
      </c>
      <c r="O131" s="66">
        <v>113130.42164340933</v>
      </c>
    </row>
    <row r="132" spans="1:15">
      <c r="A132" s="66" t="s">
        <v>1156</v>
      </c>
      <c r="B132" s="66">
        <v>0</v>
      </c>
      <c r="C132" s="67" t="s">
        <v>358</v>
      </c>
      <c r="D132" s="66">
        <v>34746.976824752302</v>
      </c>
      <c r="E132" s="66">
        <v>115652.46178195138</v>
      </c>
      <c r="F132" s="67" t="s">
        <v>358</v>
      </c>
      <c r="G132" s="66">
        <v>26774.701804683806</v>
      </c>
      <c r="H132" s="66">
        <v>40725.597588467652</v>
      </c>
      <c r="I132" s="66">
        <v>91801.599609382756</v>
      </c>
      <c r="J132" s="66">
        <v>7792.6043139004923</v>
      </c>
      <c r="K132" s="66">
        <v>3697.4859842611863</v>
      </c>
      <c r="L132" s="67" t="s">
        <v>358</v>
      </c>
      <c r="M132" s="66">
        <v>5766.4991871554603</v>
      </c>
      <c r="N132" s="66">
        <v>6469.2316405804495</v>
      </c>
      <c r="O132" s="66">
        <v>333427.15873513545</v>
      </c>
    </row>
    <row r="133" spans="1:15">
      <c r="A133" s="66" t="s">
        <v>1157</v>
      </c>
      <c r="B133" s="66">
        <v>0</v>
      </c>
      <c r="C133" s="67" t="s">
        <v>358</v>
      </c>
      <c r="D133" s="66">
        <v>28648.247272440192</v>
      </c>
      <c r="E133" s="66">
        <v>6230.3870809120044</v>
      </c>
      <c r="F133" s="67" t="s">
        <v>358</v>
      </c>
      <c r="G133" s="67" t="s">
        <v>358</v>
      </c>
      <c r="H133" s="66">
        <v>13105.976177552026</v>
      </c>
      <c r="I133" s="67" t="s">
        <v>358</v>
      </c>
      <c r="J133" s="67" t="s">
        <v>358</v>
      </c>
      <c r="K133" s="67" t="s">
        <v>358</v>
      </c>
      <c r="L133" s="67" t="s">
        <v>358</v>
      </c>
      <c r="M133" s="67" t="s">
        <v>358</v>
      </c>
      <c r="N133" s="67" t="s">
        <v>358</v>
      </c>
      <c r="O133" s="66">
        <v>47984.610530904232</v>
      </c>
    </row>
    <row r="134" spans="1:15">
      <c r="A134" s="66" t="s">
        <v>1158</v>
      </c>
      <c r="B134" s="66">
        <v>0</v>
      </c>
      <c r="C134" s="67" t="s">
        <v>358</v>
      </c>
      <c r="D134" s="67" t="s">
        <v>358</v>
      </c>
      <c r="E134" s="66">
        <v>20112.028816203561</v>
      </c>
      <c r="F134" s="67" t="s">
        <v>358</v>
      </c>
      <c r="G134" s="66">
        <v>18748.925899429116</v>
      </c>
      <c r="H134" s="66">
        <v>24519.8780799214</v>
      </c>
      <c r="I134" s="66">
        <v>11697.37497692481</v>
      </c>
      <c r="J134" s="66">
        <v>10234.008089928266</v>
      </c>
      <c r="K134" s="67" t="s">
        <v>358</v>
      </c>
      <c r="L134" s="67" t="s">
        <v>358</v>
      </c>
      <c r="M134" s="67" t="s">
        <v>358</v>
      </c>
      <c r="N134" s="67" t="s">
        <v>358</v>
      </c>
      <c r="O134" s="66">
        <v>85312.215862407145</v>
      </c>
    </row>
    <row r="135" spans="1:15">
      <c r="A135" s="66" t="s">
        <v>1159</v>
      </c>
      <c r="B135" s="66">
        <v>0</v>
      </c>
      <c r="C135" s="67" t="s">
        <v>358</v>
      </c>
      <c r="D135" s="67" t="s">
        <v>358</v>
      </c>
      <c r="E135" s="66">
        <v>11248.359348681033</v>
      </c>
      <c r="F135" s="67" t="s">
        <v>358</v>
      </c>
      <c r="G135" s="66">
        <v>7277.6520530217749</v>
      </c>
      <c r="H135" s="66">
        <v>66060.90792996544</v>
      </c>
      <c r="I135" s="66">
        <v>2861.7206088277926</v>
      </c>
      <c r="J135" s="67" t="s">
        <v>358</v>
      </c>
      <c r="K135" s="67" t="s">
        <v>358</v>
      </c>
      <c r="L135" s="67" t="s">
        <v>358</v>
      </c>
      <c r="M135" s="67" t="s">
        <v>358</v>
      </c>
      <c r="N135" s="67" t="s">
        <v>358</v>
      </c>
      <c r="O135" s="66">
        <v>87448.639940496054</v>
      </c>
    </row>
    <row r="136" spans="1:15">
      <c r="A136" s="66" t="s">
        <v>1160</v>
      </c>
      <c r="B136" s="66">
        <v>0</v>
      </c>
      <c r="C136" s="67" t="s">
        <v>358</v>
      </c>
      <c r="D136" s="67" t="s">
        <v>358</v>
      </c>
      <c r="E136" s="66">
        <v>114340.25053704488</v>
      </c>
      <c r="F136" s="67" t="s">
        <v>358</v>
      </c>
      <c r="G136" s="66">
        <v>21882.415908737185</v>
      </c>
      <c r="H136" s="66">
        <v>77149.803027493297</v>
      </c>
      <c r="I136" s="66">
        <v>12783.922439767315</v>
      </c>
      <c r="J136" s="66">
        <v>5979.2026823059823</v>
      </c>
      <c r="K136" s="67" t="s">
        <v>358</v>
      </c>
      <c r="L136" s="67" t="s">
        <v>358</v>
      </c>
      <c r="M136" s="67" t="s">
        <v>358</v>
      </c>
      <c r="N136" s="66">
        <v>1457.1922396304794</v>
      </c>
      <c r="O136" s="66">
        <v>233592.78683497911</v>
      </c>
    </row>
    <row r="137" spans="1:15">
      <c r="A137" s="66" t="s">
        <v>1161</v>
      </c>
      <c r="B137" s="66">
        <v>0</v>
      </c>
      <c r="C137" s="67" t="s">
        <v>358</v>
      </c>
      <c r="D137" s="66">
        <v>17156.322314674144</v>
      </c>
      <c r="E137" s="66">
        <v>64827.545764925613</v>
      </c>
      <c r="F137" s="67" t="s">
        <v>358</v>
      </c>
      <c r="G137" s="66">
        <v>25332.697159479081</v>
      </c>
      <c r="H137" s="66">
        <v>35507.260834305576</v>
      </c>
      <c r="I137" s="66">
        <v>39995.500171213265</v>
      </c>
      <c r="J137" s="66">
        <v>5654.9247922471377</v>
      </c>
      <c r="K137" s="67" t="s">
        <v>358</v>
      </c>
      <c r="L137" s="67" t="s">
        <v>358</v>
      </c>
      <c r="M137" s="67" t="s">
        <v>358</v>
      </c>
      <c r="N137" s="66">
        <v>3014.6736284503349</v>
      </c>
      <c r="O137" s="66">
        <v>191488.92466529514</v>
      </c>
    </row>
    <row r="138" spans="1:15">
      <c r="A138" s="66" t="s">
        <v>1162</v>
      </c>
      <c r="B138" s="66">
        <v>0</v>
      </c>
      <c r="C138" s="67" t="s">
        <v>358</v>
      </c>
      <c r="D138" s="66">
        <v>5908.3786079032652</v>
      </c>
      <c r="E138" s="66">
        <v>96030.36155109886</v>
      </c>
      <c r="F138" s="67" t="s">
        <v>358</v>
      </c>
      <c r="G138" s="66">
        <v>31473.192671471181</v>
      </c>
      <c r="H138" s="66">
        <v>51618.141275285212</v>
      </c>
      <c r="I138" s="66">
        <v>17573.696902204025</v>
      </c>
      <c r="J138" s="66">
        <v>5652.3904098370449</v>
      </c>
      <c r="K138" s="67" t="s">
        <v>358</v>
      </c>
      <c r="L138" s="67" t="s">
        <v>358</v>
      </c>
      <c r="M138" s="67" t="s">
        <v>358</v>
      </c>
      <c r="N138" s="66">
        <v>1457.1922396304794</v>
      </c>
      <c r="O138" s="66">
        <v>209713.35365743007</v>
      </c>
    </row>
    <row r="139" spans="1:15">
      <c r="A139" s="66" t="s">
        <v>1163</v>
      </c>
      <c r="B139" s="66">
        <v>0</v>
      </c>
      <c r="C139" s="67" t="s">
        <v>358</v>
      </c>
      <c r="D139" s="67" t="s">
        <v>358</v>
      </c>
      <c r="E139" s="66">
        <v>71829.514675676066</v>
      </c>
      <c r="F139" s="67" t="s">
        <v>358</v>
      </c>
      <c r="G139" s="66">
        <v>10945.087162488226</v>
      </c>
      <c r="H139" s="66">
        <v>34022.943107991021</v>
      </c>
      <c r="I139" s="67" t="s">
        <v>358</v>
      </c>
      <c r="J139" s="66">
        <v>5268.2861930083673</v>
      </c>
      <c r="K139" s="67" t="s">
        <v>358</v>
      </c>
      <c r="L139" s="67" t="s">
        <v>358</v>
      </c>
      <c r="M139" s="67" t="s">
        <v>358</v>
      </c>
      <c r="N139" s="67" t="s">
        <v>358</v>
      </c>
      <c r="O139" s="66">
        <v>122065.83113916368</v>
      </c>
    </row>
    <row r="140" spans="1:15">
      <c r="A140" s="66" t="s">
        <v>1164</v>
      </c>
      <c r="B140" s="66">
        <v>0</v>
      </c>
      <c r="C140" s="67" t="s">
        <v>358</v>
      </c>
      <c r="D140" s="66">
        <v>45458.693199528381</v>
      </c>
      <c r="E140" s="66">
        <v>58296.123524818715</v>
      </c>
      <c r="F140" s="67" t="s">
        <v>358</v>
      </c>
      <c r="G140" s="66">
        <v>24900.808630866894</v>
      </c>
      <c r="H140" s="66">
        <v>18309.944208795168</v>
      </c>
      <c r="I140" s="66">
        <v>30669.667296544554</v>
      </c>
      <c r="J140" s="66">
        <v>1441.6247967888651</v>
      </c>
      <c r="K140" s="67" t="s">
        <v>358</v>
      </c>
      <c r="L140" s="67" t="s">
        <v>358</v>
      </c>
      <c r="M140" s="67" t="s">
        <v>358</v>
      </c>
      <c r="N140" s="66">
        <v>5766.4991871554603</v>
      </c>
      <c r="O140" s="66">
        <v>184843.36084449803</v>
      </c>
    </row>
    <row r="141" spans="1:15">
      <c r="A141" s="66" t="s">
        <v>1165</v>
      </c>
      <c r="B141" s="66">
        <v>0</v>
      </c>
      <c r="C141" s="67" t="s">
        <v>358</v>
      </c>
      <c r="D141" s="66">
        <v>41639.831130897022</v>
      </c>
      <c r="E141" s="66">
        <v>76867.058376643501</v>
      </c>
      <c r="F141" s="67" t="s">
        <v>358</v>
      </c>
      <c r="G141" s="66">
        <v>38468.053625720691</v>
      </c>
      <c r="H141" s="66">
        <v>53344.700479710125</v>
      </c>
      <c r="I141" s="66">
        <v>23599.103353641309</v>
      </c>
      <c r="J141" s="67" t="s">
        <v>358</v>
      </c>
      <c r="K141" s="67" t="s">
        <v>358</v>
      </c>
      <c r="L141" s="67" t="s">
        <v>358</v>
      </c>
      <c r="M141" s="66">
        <v>6501.3066155320066</v>
      </c>
      <c r="N141" s="67" t="s">
        <v>358</v>
      </c>
      <c r="O141" s="66">
        <v>240420.05358214467</v>
      </c>
    </row>
    <row r="142" spans="1:15">
      <c r="A142" s="66" t="s">
        <v>1166</v>
      </c>
      <c r="B142" s="66">
        <v>0</v>
      </c>
      <c r="C142" s="67" t="s">
        <v>358</v>
      </c>
      <c r="D142" s="66">
        <v>36385.466908345494</v>
      </c>
      <c r="E142" s="66">
        <v>97989.06060592999</v>
      </c>
      <c r="F142" s="67" t="s">
        <v>358</v>
      </c>
      <c r="G142" s="66">
        <v>20319.003370604463</v>
      </c>
      <c r="H142" s="66">
        <v>16743.482306215017</v>
      </c>
      <c r="I142" s="66">
        <v>66198.244116847301</v>
      </c>
      <c r="J142" s="66">
        <v>10583.296028093098</v>
      </c>
      <c r="K142" s="67" t="s">
        <v>358</v>
      </c>
      <c r="L142" s="67" t="s">
        <v>358</v>
      </c>
      <c r="M142" s="67" t="s">
        <v>358</v>
      </c>
      <c r="N142" s="67" t="s">
        <v>358</v>
      </c>
      <c r="O142" s="66">
        <v>248218.55333603537</v>
      </c>
    </row>
    <row r="143" spans="1:15">
      <c r="A143" s="66" t="s">
        <v>1167</v>
      </c>
      <c r="B143" s="66">
        <v>0</v>
      </c>
      <c r="C143" s="67" t="s">
        <v>358</v>
      </c>
      <c r="D143" s="66">
        <v>10843.41620385122</v>
      </c>
      <c r="E143" s="66">
        <v>40316.580349104552</v>
      </c>
      <c r="F143" s="67" t="s">
        <v>358</v>
      </c>
      <c r="G143" s="66">
        <v>6581.6477298183609</v>
      </c>
      <c r="H143" s="66">
        <v>39399.228127744391</v>
      </c>
      <c r="I143" s="66">
        <v>55892.299658839387</v>
      </c>
      <c r="J143" s="67" t="s">
        <v>358</v>
      </c>
      <c r="K143" s="67" t="s">
        <v>358</v>
      </c>
      <c r="L143" s="67" t="s">
        <v>358</v>
      </c>
      <c r="M143" s="67" t="s">
        <v>358</v>
      </c>
      <c r="N143" s="66">
        <v>2839.120599002827</v>
      </c>
      <c r="O143" s="66">
        <v>155872.29266836075</v>
      </c>
    </row>
    <row r="144" spans="1:15">
      <c r="A144" s="66" t="s">
        <v>1168</v>
      </c>
      <c r="B144" s="66">
        <v>0</v>
      </c>
      <c r="C144" s="67" t="s">
        <v>358</v>
      </c>
      <c r="D144" s="66">
        <v>52947.85453228269</v>
      </c>
      <c r="E144" s="66">
        <v>51283.675264753299</v>
      </c>
      <c r="F144" s="67" t="s">
        <v>358</v>
      </c>
      <c r="G144" s="66">
        <v>34106.91895849198</v>
      </c>
      <c r="H144" s="66">
        <v>42834.77635898118</v>
      </c>
      <c r="I144" s="66">
        <v>11553.504098942161</v>
      </c>
      <c r="J144" s="66">
        <v>3058.4865861126909</v>
      </c>
      <c r="K144" s="67" t="s">
        <v>358</v>
      </c>
      <c r="L144" s="67" t="s">
        <v>358</v>
      </c>
      <c r="M144" s="67" t="s">
        <v>358</v>
      </c>
      <c r="N144" s="66">
        <v>9101.391522768914</v>
      </c>
      <c r="O144" s="66">
        <v>204886.60732233291</v>
      </c>
    </row>
    <row r="145" spans="1:15">
      <c r="A145" s="66" t="s">
        <v>1169</v>
      </c>
      <c r="B145" s="66">
        <v>0</v>
      </c>
      <c r="C145" s="67" t="s">
        <v>358</v>
      </c>
      <c r="D145" s="66">
        <v>16422.66682586581</v>
      </c>
      <c r="E145" s="66">
        <v>18853.247177848323</v>
      </c>
      <c r="F145" s="67" t="s">
        <v>358</v>
      </c>
      <c r="G145" s="67" t="s">
        <v>358</v>
      </c>
      <c r="H145" s="67" t="s">
        <v>358</v>
      </c>
      <c r="I145" s="66">
        <v>40275.274899465905</v>
      </c>
      <c r="J145" s="66">
        <v>3097.4702076790127</v>
      </c>
      <c r="K145" s="67" t="s">
        <v>358</v>
      </c>
      <c r="L145" s="67" t="s">
        <v>358</v>
      </c>
      <c r="M145" s="66">
        <v>4476.6275258152991</v>
      </c>
      <c r="N145" s="66">
        <v>1566.2774108409246</v>
      </c>
      <c r="O145" s="66">
        <v>84691.56404751529</v>
      </c>
    </row>
    <row r="146" spans="1:15">
      <c r="A146" s="66" t="s">
        <v>1170</v>
      </c>
      <c r="B146" s="66">
        <v>0</v>
      </c>
      <c r="C146" s="67" t="s">
        <v>358</v>
      </c>
      <c r="D146" s="66">
        <v>53850.835762629184</v>
      </c>
      <c r="E146" s="66">
        <v>32617.499462214746</v>
      </c>
      <c r="F146" s="67" t="s">
        <v>358</v>
      </c>
      <c r="G146" s="66">
        <v>26822.299065075003</v>
      </c>
      <c r="H146" s="66">
        <v>8353.1264035058193</v>
      </c>
      <c r="I146" s="66">
        <v>36494.178308104383</v>
      </c>
      <c r="J146" s="67" t="s">
        <v>358</v>
      </c>
      <c r="K146" s="67" t="s">
        <v>358</v>
      </c>
      <c r="L146" s="67" t="s">
        <v>358</v>
      </c>
      <c r="M146" s="67" t="s">
        <v>358</v>
      </c>
      <c r="N146" s="67" t="s">
        <v>358</v>
      </c>
      <c r="O146" s="66">
        <v>158137.93900152913</v>
      </c>
    </row>
    <row r="147" spans="1:15">
      <c r="A147" s="66" t="s">
        <v>1171</v>
      </c>
      <c r="B147" s="66">
        <v>0</v>
      </c>
      <c r="C147" s="67" t="s">
        <v>358</v>
      </c>
      <c r="D147" s="67" t="s">
        <v>358</v>
      </c>
      <c r="E147" s="66">
        <v>6584.4293128349964</v>
      </c>
      <c r="F147" s="67" t="s">
        <v>358</v>
      </c>
      <c r="G147" s="66">
        <v>14160.584358540447</v>
      </c>
      <c r="H147" s="66">
        <v>65561.051749585429</v>
      </c>
      <c r="I147" s="67" t="s">
        <v>358</v>
      </c>
      <c r="J147" s="67" t="s">
        <v>358</v>
      </c>
      <c r="K147" s="67" t="s">
        <v>358</v>
      </c>
      <c r="L147" s="67" t="s">
        <v>358</v>
      </c>
      <c r="M147" s="67" t="s">
        <v>358</v>
      </c>
      <c r="N147" s="67" t="s">
        <v>358</v>
      </c>
      <c r="O147" s="66">
        <v>86306.065420960891</v>
      </c>
    </row>
    <row r="148" spans="1:15">
      <c r="A148" s="66" t="s">
        <v>1172</v>
      </c>
      <c r="B148" s="66">
        <v>0</v>
      </c>
      <c r="C148" s="67" t="s">
        <v>358</v>
      </c>
      <c r="D148" s="66">
        <v>51139.180530086029</v>
      </c>
      <c r="E148" s="66">
        <v>23041.24329896273</v>
      </c>
      <c r="F148" s="67" t="s">
        <v>358</v>
      </c>
      <c r="G148" s="66">
        <v>1441.6247967888651</v>
      </c>
      <c r="H148" s="66">
        <v>19958.022741685243</v>
      </c>
      <c r="I148" s="66">
        <v>9176.3339535058531</v>
      </c>
      <c r="J148" s="67" t="s">
        <v>358</v>
      </c>
      <c r="K148" s="67" t="s">
        <v>358</v>
      </c>
      <c r="L148" s="67" t="s">
        <v>358</v>
      </c>
      <c r="M148" s="67" t="s">
        <v>358</v>
      </c>
      <c r="N148" s="66">
        <v>8086.5395507255616</v>
      </c>
      <c r="O148" s="66">
        <v>112842.94487175427</v>
      </c>
    </row>
    <row r="149" spans="1:15">
      <c r="A149" s="66" t="s">
        <v>1173</v>
      </c>
      <c r="B149" s="66">
        <v>0</v>
      </c>
      <c r="C149" s="67" t="s">
        <v>358</v>
      </c>
      <c r="D149" s="67" t="s">
        <v>358</v>
      </c>
      <c r="E149" s="66">
        <v>100585.12591023074</v>
      </c>
      <c r="F149" s="67" t="s">
        <v>358</v>
      </c>
      <c r="G149" s="66">
        <v>8402.8093146739375</v>
      </c>
      <c r="H149" s="66">
        <v>66388.989352821067</v>
      </c>
      <c r="I149" s="66">
        <v>13425.775950572144</v>
      </c>
      <c r="J149" s="66">
        <v>13159.546849040411</v>
      </c>
      <c r="K149" s="67" t="s">
        <v>358</v>
      </c>
      <c r="L149" s="67" t="s">
        <v>358</v>
      </c>
      <c r="M149" s="67" t="s">
        <v>358</v>
      </c>
      <c r="N149" s="67" t="s">
        <v>358</v>
      </c>
      <c r="O149" s="66">
        <v>201962.24737733835</v>
      </c>
    </row>
    <row r="150" spans="1:15">
      <c r="A150" s="66" t="s">
        <v>1174</v>
      </c>
      <c r="B150" s="66">
        <v>0</v>
      </c>
      <c r="C150" s="67" t="s">
        <v>358</v>
      </c>
      <c r="D150" s="66">
        <v>33604.34237814579</v>
      </c>
      <c r="E150" s="66">
        <v>20816.043433339364</v>
      </c>
      <c r="F150" s="67" t="s">
        <v>358</v>
      </c>
      <c r="G150" s="66">
        <v>6164.9994859557692</v>
      </c>
      <c r="H150" s="66">
        <v>3058.4865861126909</v>
      </c>
      <c r="I150" s="66">
        <v>10445.464226902364</v>
      </c>
      <c r="J150" s="67" t="s">
        <v>358</v>
      </c>
      <c r="K150" s="67" t="s">
        <v>358</v>
      </c>
      <c r="L150" s="67" t="s">
        <v>358</v>
      </c>
      <c r="M150" s="67" t="s">
        <v>358</v>
      </c>
      <c r="N150" s="67" t="s">
        <v>358</v>
      </c>
      <c r="O150" s="66">
        <v>74089.336110455974</v>
      </c>
    </row>
    <row r="151" spans="1:15">
      <c r="A151" s="66" t="s">
        <v>1175</v>
      </c>
      <c r="B151" s="66">
        <v>0</v>
      </c>
      <c r="C151" s="67" t="s">
        <v>358</v>
      </c>
      <c r="D151" s="67" t="s">
        <v>358</v>
      </c>
      <c r="E151" s="66">
        <v>80912.076910572156</v>
      </c>
      <c r="F151" s="67" t="s">
        <v>358</v>
      </c>
      <c r="G151" s="66">
        <v>46041.859330261657</v>
      </c>
      <c r="H151" s="66">
        <v>44857.372092759906</v>
      </c>
      <c r="I151" s="66">
        <v>14753.197110914825</v>
      </c>
      <c r="J151" s="66">
        <v>10293.023103853855</v>
      </c>
      <c r="K151" s="67" t="s">
        <v>358</v>
      </c>
      <c r="L151" s="67" t="s">
        <v>358</v>
      </c>
      <c r="M151" s="67" t="s">
        <v>358</v>
      </c>
      <c r="N151" s="66">
        <v>6501.3066155320066</v>
      </c>
      <c r="O151" s="66">
        <v>203358.8351638944</v>
      </c>
    </row>
    <row r="152" spans="1:15">
      <c r="A152" s="66" t="s">
        <v>1176</v>
      </c>
      <c r="B152" s="66">
        <v>0</v>
      </c>
      <c r="C152" s="66">
        <v>7919.0728624294652</v>
      </c>
      <c r="D152" s="67" t="s">
        <v>358</v>
      </c>
      <c r="E152" s="66">
        <v>5723.4412176555852</v>
      </c>
      <c r="F152" s="67" t="s">
        <v>358</v>
      </c>
      <c r="G152" s="66">
        <v>14653.472034344772</v>
      </c>
      <c r="H152" s="66">
        <v>118242.731970953</v>
      </c>
      <c r="I152" s="67" t="s">
        <v>358</v>
      </c>
      <c r="J152" s="66">
        <v>1647.3351026365237</v>
      </c>
      <c r="K152" s="66">
        <v>1035.8833329083682</v>
      </c>
      <c r="L152" s="67" t="s">
        <v>358</v>
      </c>
      <c r="M152" s="67" t="s">
        <v>358</v>
      </c>
      <c r="N152" s="67" t="s">
        <v>358</v>
      </c>
      <c r="O152" s="66">
        <v>149221.9365209277</v>
      </c>
    </row>
    <row r="153" spans="1:15">
      <c r="A153" s="66" t="s">
        <v>1177</v>
      </c>
      <c r="B153" s="66">
        <v>0</v>
      </c>
      <c r="C153" s="67" t="s">
        <v>358</v>
      </c>
      <c r="D153" s="67" t="s">
        <v>358</v>
      </c>
      <c r="E153" s="66">
        <v>48236.845530100669</v>
      </c>
      <c r="F153" s="67" t="s">
        <v>358</v>
      </c>
      <c r="G153" s="66">
        <v>16099.567558632158</v>
      </c>
      <c r="H153" s="66">
        <v>87088.826375722521</v>
      </c>
      <c r="I153" s="67" t="s">
        <v>358</v>
      </c>
      <c r="J153" s="67" t="s">
        <v>358</v>
      </c>
      <c r="K153" s="67" t="s">
        <v>358</v>
      </c>
      <c r="L153" s="67" t="s">
        <v>358</v>
      </c>
      <c r="M153" s="67" t="s">
        <v>358</v>
      </c>
      <c r="N153" s="67" t="s">
        <v>358</v>
      </c>
      <c r="O153" s="66">
        <v>151425.23946445534</v>
      </c>
    </row>
    <row r="154" spans="1:15">
      <c r="A154" s="66" t="s">
        <v>1178</v>
      </c>
      <c r="B154" s="66">
        <v>0</v>
      </c>
      <c r="C154" s="67" t="s">
        <v>358</v>
      </c>
      <c r="D154" s="67" t="s">
        <v>358</v>
      </c>
      <c r="E154" s="66">
        <v>31370.382586409345</v>
      </c>
      <c r="F154" s="67" t="s">
        <v>358</v>
      </c>
      <c r="G154" s="66">
        <v>32418.802418316009</v>
      </c>
      <c r="H154" s="66">
        <v>102221.49043624995</v>
      </c>
      <c r="I154" s="67" t="s">
        <v>358</v>
      </c>
      <c r="J154" s="67" t="s">
        <v>358</v>
      </c>
      <c r="K154" s="67" t="s">
        <v>358</v>
      </c>
      <c r="L154" s="67" t="s">
        <v>358</v>
      </c>
      <c r="M154" s="67" t="s">
        <v>358</v>
      </c>
      <c r="N154" s="67" t="s">
        <v>358</v>
      </c>
      <c r="O154" s="66">
        <v>166010.67544097532</v>
      </c>
    </row>
    <row r="155" spans="1:15">
      <c r="A155" s="66" t="s">
        <v>1179</v>
      </c>
      <c r="B155" s="66">
        <v>0</v>
      </c>
      <c r="C155" s="67" t="s">
        <v>358</v>
      </c>
      <c r="D155" s="67" t="s">
        <v>358</v>
      </c>
      <c r="E155" s="66">
        <v>27729.403882581686</v>
      </c>
      <c r="F155" s="67" t="s">
        <v>358</v>
      </c>
      <c r="G155" s="66">
        <v>25810.324448127933</v>
      </c>
      <c r="H155" s="66">
        <v>63883.075638755341</v>
      </c>
      <c r="I155" s="66">
        <v>14621.71872115601</v>
      </c>
      <c r="J155" s="66">
        <v>1410.3101845008612</v>
      </c>
      <c r="K155" s="67" t="s">
        <v>358</v>
      </c>
      <c r="L155" s="67" t="s">
        <v>358</v>
      </c>
      <c r="M155" s="67" t="s">
        <v>358</v>
      </c>
      <c r="N155" s="67" t="s">
        <v>358</v>
      </c>
      <c r="O155" s="66">
        <v>133454.83287512185</v>
      </c>
    </row>
    <row r="156" spans="1:15">
      <c r="A156" s="66" t="s">
        <v>1180</v>
      </c>
      <c r="B156" s="66">
        <v>0</v>
      </c>
      <c r="C156" s="67" t="s">
        <v>358</v>
      </c>
      <c r="D156" s="66">
        <v>186171.84816612129</v>
      </c>
      <c r="E156" s="66">
        <v>71460.04054766467</v>
      </c>
      <c r="F156" s="67" t="s">
        <v>358</v>
      </c>
      <c r="G156" s="66">
        <v>22175.612311379264</v>
      </c>
      <c r="H156" s="66">
        <v>5443.0901312401265</v>
      </c>
      <c r="I156" s="66">
        <v>157590.70500729422</v>
      </c>
      <c r="J156" s="67" t="s">
        <v>358</v>
      </c>
      <c r="K156" s="67" t="s">
        <v>358</v>
      </c>
      <c r="L156" s="67" t="s">
        <v>358</v>
      </c>
      <c r="M156" s="67" t="s">
        <v>358</v>
      </c>
      <c r="N156" s="66">
        <v>51279.513938754608</v>
      </c>
      <c r="O156" s="66">
        <v>494120.81010245415</v>
      </c>
    </row>
    <row r="157" spans="1:15">
      <c r="A157" s="66" t="s">
        <v>1181</v>
      </c>
      <c r="B157" s="66">
        <v>0</v>
      </c>
      <c r="C157" s="67" t="s">
        <v>358</v>
      </c>
      <c r="D157" s="67" t="s">
        <v>358</v>
      </c>
      <c r="E157" s="66">
        <v>97793.008611949685</v>
      </c>
      <c r="F157" s="67" t="s">
        <v>358</v>
      </c>
      <c r="G157" s="66">
        <v>21533.90700967177</v>
      </c>
      <c r="H157" s="66">
        <v>33558.737858285866</v>
      </c>
      <c r="I157" s="66">
        <v>3014.6736284503349</v>
      </c>
      <c r="J157" s="66">
        <v>4371.5767188914378</v>
      </c>
      <c r="K157" s="67" t="s">
        <v>358</v>
      </c>
      <c r="L157" s="67" t="s">
        <v>358</v>
      </c>
      <c r="M157" s="66">
        <v>4104.7253483726645</v>
      </c>
      <c r="N157" s="67" t="s">
        <v>358</v>
      </c>
      <c r="O157" s="66">
        <v>164376.62917562178</v>
      </c>
    </row>
    <row r="158" spans="1:15">
      <c r="A158" s="66" t="s">
        <v>1182</v>
      </c>
      <c r="B158" s="66">
        <v>0</v>
      </c>
      <c r="C158" s="67" t="s">
        <v>358</v>
      </c>
      <c r="D158" s="66">
        <v>11657.537917043835</v>
      </c>
      <c r="E158" s="66">
        <v>200615.52796644502</v>
      </c>
      <c r="F158" s="67" t="s">
        <v>358</v>
      </c>
      <c r="G158" s="66">
        <v>14931.613679453898</v>
      </c>
      <c r="H158" s="66">
        <v>54911.850728732556</v>
      </c>
      <c r="I158" s="66">
        <v>27353.415028585023</v>
      </c>
      <c r="J158" s="67" t="s">
        <v>358</v>
      </c>
      <c r="K158" s="67" t="s">
        <v>358</v>
      </c>
      <c r="L158" s="67" t="s">
        <v>358</v>
      </c>
      <c r="M158" s="67" t="s">
        <v>358</v>
      </c>
      <c r="N158" s="67" t="s">
        <v>358</v>
      </c>
      <c r="O158" s="66">
        <v>309469.9453202603</v>
      </c>
    </row>
    <row r="159" spans="1:15">
      <c r="A159" s="66" t="s">
        <v>1183</v>
      </c>
      <c r="B159" s="66">
        <v>0</v>
      </c>
      <c r="C159" s="67" t="s">
        <v>358</v>
      </c>
      <c r="D159" s="66">
        <v>127390.1127868772</v>
      </c>
      <c r="E159" s="66">
        <v>71050.400180785175</v>
      </c>
      <c r="F159" s="67" t="s">
        <v>358</v>
      </c>
      <c r="G159" s="66">
        <v>15994.128980237871</v>
      </c>
      <c r="H159" s="66">
        <v>24876.272424153522</v>
      </c>
      <c r="I159" s="66">
        <v>106741.96080117667</v>
      </c>
      <c r="J159" s="66">
        <v>4427.0665520368611</v>
      </c>
      <c r="K159" s="67" t="s">
        <v>358</v>
      </c>
      <c r="L159" s="67" t="s">
        <v>358</v>
      </c>
      <c r="M159" s="67" t="s">
        <v>358</v>
      </c>
      <c r="N159" s="67" t="s">
        <v>358</v>
      </c>
      <c r="O159" s="66">
        <v>350479.94172526733</v>
      </c>
    </row>
    <row r="160" spans="1:15">
      <c r="A160" s="66" t="s">
        <v>1184</v>
      </c>
      <c r="B160" s="66">
        <v>0</v>
      </c>
      <c r="C160" s="67" t="s">
        <v>358</v>
      </c>
      <c r="D160" s="66">
        <v>1265.7393849779264</v>
      </c>
      <c r="E160" s="66">
        <v>31390.238150799643</v>
      </c>
      <c r="F160" s="67" t="s">
        <v>358</v>
      </c>
      <c r="G160" s="67" t="s">
        <v>358</v>
      </c>
      <c r="H160" s="66">
        <v>30917.597400823543</v>
      </c>
      <c r="I160" s="66">
        <v>23098.245628830657</v>
      </c>
      <c r="J160" s="67" t="s">
        <v>358</v>
      </c>
      <c r="K160" s="67" t="s">
        <v>358</v>
      </c>
      <c r="L160" s="67" t="s">
        <v>358</v>
      </c>
      <c r="M160" s="67" t="s">
        <v>358</v>
      </c>
      <c r="N160" s="67" t="s">
        <v>358</v>
      </c>
      <c r="O160" s="66">
        <v>86671.820565431772</v>
      </c>
    </row>
    <row r="161" spans="1:15">
      <c r="A161" s="66" t="s">
        <v>1185</v>
      </c>
      <c r="B161" s="66">
        <v>0</v>
      </c>
      <c r="C161" s="67" t="s">
        <v>358</v>
      </c>
      <c r="D161" s="66">
        <v>48902.3023302207</v>
      </c>
      <c r="E161" s="66">
        <v>23078.067805863924</v>
      </c>
      <c r="F161" s="67" t="s">
        <v>358</v>
      </c>
      <c r="G161" s="66">
        <v>1702.0661706674923</v>
      </c>
      <c r="H161" s="66">
        <v>41429.607599400275</v>
      </c>
      <c r="I161" s="66">
        <v>32006.617099143878</v>
      </c>
      <c r="J161" s="66">
        <v>1343.5084489459384</v>
      </c>
      <c r="K161" s="67" t="s">
        <v>358</v>
      </c>
      <c r="L161" s="67" t="s">
        <v>358</v>
      </c>
      <c r="M161" s="67" t="s">
        <v>358</v>
      </c>
      <c r="N161" s="67" t="s">
        <v>358</v>
      </c>
      <c r="O161" s="66">
        <v>148462.16945424222</v>
      </c>
    </row>
    <row r="162" spans="1:15">
      <c r="A162" s="66" t="s">
        <v>1186</v>
      </c>
      <c r="B162" s="66">
        <v>0</v>
      </c>
      <c r="C162" s="66">
        <v>8313.663997931355</v>
      </c>
      <c r="D162" s="67" t="s">
        <v>358</v>
      </c>
      <c r="E162" s="66">
        <v>1430.8603044138963</v>
      </c>
      <c r="F162" s="67" t="s">
        <v>358</v>
      </c>
      <c r="G162" s="66">
        <v>27334.738017588319</v>
      </c>
      <c r="H162" s="66">
        <v>93611.850920927449</v>
      </c>
      <c r="I162" s="66">
        <v>4666.3216247545988</v>
      </c>
      <c r="J162" s="67" t="s">
        <v>358</v>
      </c>
      <c r="K162" s="67" t="s">
        <v>358</v>
      </c>
      <c r="L162" s="67" t="s">
        <v>358</v>
      </c>
      <c r="M162" s="67" t="s">
        <v>358</v>
      </c>
      <c r="N162" s="67" t="s">
        <v>358</v>
      </c>
      <c r="O162" s="66">
        <v>135357.43486561559</v>
      </c>
    </row>
    <row r="163" spans="1:15">
      <c r="A163" s="66" t="s">
        <v>1187</v>
      </c>
      <c r="B163" s="66">
        <v>0</v>
      </c>
      <c r="C163" s="67" t="s">
        <v>358</v>
      </c>
      <c r="D163" s="67" t="s">
        <v>358</v>
      </c>
      <c r="E163" s="66">
        <v>27114.658184148604</v>
      </c>
      <c r="F163" s="67" t="s">
        <v>358</v>
      </c>
      <c r="G163" s="67" t="s">
        <v>358</v>
      </c>
      <c r="H163" s="66">
        <v>53239.125830778023</v>
      </c>
      <c r="I163" s="67" t="s">
        <v>358</v>
      </c>
      <c r="J163" s="66">
        <v>8441.6039999506011</v>
      </c>
      <c r="K163" s="67" t="s">
        <v>358</v>
      </c>
      <c r="L163" s="67" t="s">
        <v>358</v>
      </c>
      <c r="M163" s="67" t="s">
        <v>358</v>
      </c>
      <c r="N163" s="67" t="s">
        <v>358</v>
      </c>
      <c r="O163" s="66">
        <v>88795.38801487723</v>
      </c>
    </row>
    <row r="164" spans="1:15">
      <c r="A164" s="66" t="s">
        <v>1188</v>
      </c>
      <c r="B164" s="66">
        <v>0</v>
      </c>
      <c r="C164" s="67" t="s">
        <v>358</v>
      </c>
      <c r="D164" s="66">
        <v>59640.250098226497</v>
      </c>
      <c r="E164" s="66">
        <v>36618.493730814975</v>
      </c>
      <c r="F164" s="67" t="s">
        <v>358</v>
      </c>
      <c r="G164" s="66">
        <v>12329.998971911538</v>
      </c>
      <c r="H164" s="66">
        <v>24936.783012694228</v>
      </c>
      <c r="I164" s="66">
        <v>33188.448653463245</v>
      </c>
      <c r="J164" s="66">
        <v>7622.1991359707454</v>
      </c>
      <c r="K164" s="67" t="s">
        <v>358</v>
      </c>
      <c r="L164" s="67" t="s">
        <v>358</v>
      </c>
      <c r="M164" s="66">
        <v>9545.521052628932</v>
      </c>
      <c r="N164" s="67" t="s">
        <v>358</v>
      </c>
      <c r="O164" s="66">
        <v>183881.69465571016</v>
      </c>
    </row>
    <row r="165" spans="1:15">
      <c r="A165" s="66" t="s">
        <v>1189</v>
      </c>
      <c r="B165" s="66">
        <v>0</v>
      </c>
      <c r="C165" s="67" t="s">
        <v>358</v>
      </c>
      <c r="D165" s="67" t="s">
        <v>358</v>
      </c>
      <c r="E165" s="66">
        <v>154843.09739834745</v>
      </c>
      <c r="F165" s="67" t="s">
        <v>358</v>
      </c>
      <c r="G165" s="66">
        <v>21971.007196937586</v>
      </c>
      <c r="H165" s="66">
        <v>55833.215100130386</v>
      </c>
      <c r="I165" s="66">
        <v>1457.1922396304794</v>
      </c>
      <c r="J165" s="66">
        <v>4371.5767188914378</v>
      </c>
      <c r="K165" s="67" t="s">
        <v>358</v>
      </c>
      <c r="L165" s="67" t="s">
        <v>358</v>
      </c>
      <c r="M165" s="67" t="s">
        <v>358</v>
      </c>
      <c r="N165" s="67" t="s">
        <v>358</v>
      </c>
      <c r="O165" s="66">
        <v>238476.0886539373</v>
      </c>
    </row>
    <row r="166" spans="1:15">
      <c r="A166" s="66" t="s">
        <v>1190</v>
      </c>
      <c r="B166" s="66">
        <v>0</v>
      </c>
      <c r="C166" s="67" t="s">
        <v>358</v>
      </c>
      <c r="D166" s="66">
        <v>4371.5767188914378</v>
      </c>
      <c r="E166" s="66">
        <v>98494.508703677915</v>
      </c>
      <c r="F166" s="67" t="s">
        <v>358</v>
      </c>
      <c r="G166" s="66">
        <v>33473.62676163781</v>
      </c>
      <c r="H166" s="66">
        <v>77519.293501902226</v>
      </c>
      <c r="I166" s="66">
        <v>44360.412562680562</v>
      </c>
      <c r="J166" s="66">
        <v>2934.2868916062957</v>
      </c>
      <c r="K166" s="66">
        <v>2855.8907684398559</v>
      </c>
      <c r="L166" s="67" t="s">
        <v>358</v>
      </c>
      <c r="M166" s="66">
        <v>4371.5767188914378</v>
      </c>
      <c r="N166" s="66">
        <v>4522.0104426755024</v>
      </c>
      <c r="O166" s="66">
        <v>272903.18307040306</v>
      </c>
    </row>
    <row r="167" spans="1:15" ht="13.5" thickBot="1">
      <c r="A167" s="66" t="s">
        <v>1191</v>
      </c>
      <c r="B167" s="66">
        <v>0</v>
      </c>
      <c r="C167" s="67" t="s">
        <v>358</v>
      </c>
      <c r="D167" s="66">
        <v>68773.400542126692</v>
      </c>
      <c r="E167" s="66">
        <v>39089.023093344447</v>
      </c>
      <c r="F167" s="67" t="s">
        <v>358</v>
      </c>
      <c r="G167" s="66">
        <v>19215.579288665169</v>
      </c>
      <c r="H167" s="66">
        <v>19061.843840842404</v>
      </c>
      <c r="I167" s="66">
        <v>27737.33104786016</v>
      </c>
      <c r="J167" s="66">
        <v>74.238618115420252</v>
      </c>
      <c r="K167" s="67" t="s">
        <v>358</v>
      </c>
      <c r="L167" s="67" t="s">
        <v>358</v>
      </c>
      <c r="M167" s="66">
        <v>1566.2774108409246</v>
      </c>
      <c r="N167" s="66">
        <v>1566.2774108409246</v>
      </c>
      <c r="O167" s="66">
        <v>177083.97125263617</v>
      </c>
    </row>
    <row r="168" spans="1:15">
      <c r="A168" s="68" t="s">
        <v>359</v>
      </c>
      <c r="B168" s="68">
        <v>0</v>
      </c>
      <c r="C168" s="68">
        <v>62665.688636809602</v>
      </c>
      <c r="D168" s="68">
        <v>3580628.4356435956</v>
      </c>
      <c r="E168" s="68">
        <v>7453892.9476862466</v>
      </c>
      <c r="F168" s="68">
        <v>15497.589151328726</v>
      </c>
      <c r="G168" s="68">
        <v>2779856.4187537394</v>
      </c>
      <c r="H168" s="68">
        <v>6414992.6498499699</v>
      </c>
      <c r="I168" s="68">
        <v>3391166.1778869405</v>
      </c>
      <c r="J168" s="68">
        <v>454655.05679555371</v>
      </c>
      <c r="K168" s="68">
        <v>25163.745691081345</v>
      </c>
      <c r="L168" s="68">
        <v>4851.9237304353373</v>
      </c>
      <c r="M168" s="68">
        <v>72828.273060011197</v>
      </c>
      <c r="N168" s="68">
        <v>378687.355585151</v>
      </c>
      <c r="O168" s="68">
        <v>24634886.262470867</v>
      </c>
    </row>
    <row r="169" spans="1:15" ht="80.099999999999994" customHeight="1"/>
    <row r="170" spans="1:15">
      <c r="A170" s="97" t="s">
        <v>1192</v>
      </c>
      <c r="B170" s="95"/>
      <c r="C170" s="95"/>
    </row>
    <row r="171" spans="1:15" ht="39.950000000000003" customHeight="1" thickBot="1">
      <c r="A171" s="70" t="s">
        <v>345</v>
      </c>
      <c r="B171" s="70" t="s">
        <v>1032</v>
      </c>
      <c r="C171" s="70" t="s">
        <v>346</v>
      </c>
      <c r="D171" s="70" t="s">
        <v>347</v>
      </c>
      <c r="E171" s="70" t="s">
        <v>348</v>
      </c>
      <c r="F171" s="70" t="s">
        <v>349</v>
      </c>
      <c r="G171" s="70" t="s">
        <v>350</v>
      </c>
      <c r="H171" s="70" t="s">
        <v>351</v>
      </c>
      <c r="I171" s="70" t="s">
        <v>352</v>
      </c>
      <c r="J171" s="70" t="s">
        <v>353</v>
      </c>
      <c r="K171" s="70" t="s">
        <v>354</v>
      </c>
      <c r="L171" s="70" t="s">
        <v>355</v>
      </c>
      <c r="M171" s="70" t="s">
        <v>356</v>
      </c>
      <c r="N171" s="70" t="s">
        <v>357</v>
      </c>
      <c r="O171" s="71" t="s">
        <v>332</v>
      </c>
    </row>
    <row r="172" spans="1:15">
      <c r="A172" s="68" t="s">
        <v>1193</v>
      </c>
      <c r="B172" s="68">
        <v>0</v>
      </c>
      <c r="C172" s="68">
        <v>62665.688636809602</v>
      </c>
      <c r="D172" s="68">
        <v>3580628.4356435956</v>
      </c>
      <c r="E172" s="68">
        <v>7453892.9476862466</v>
      </c>
      <c r="F172" s="68">
        <v>15497.589151328726</v>
      </c>
      <c r="G172" s="68">
        <v>2779856.4187537394</v>
      </c>
      <c r="H172" s="68">
        <v>6414992.6498499699</v>
      </c>
      <c r="I172" s="68">
        <v>3391166.1778869405</v>
      </c>
      <c r="J172" s="68">
        <v>454655.05679555371</v>
      </c>
      <c r="K172" s="68">
        <v>25163.745691081345</v>
      </c>
      <c r="L172" s="68">
        <v>4851.9237304353373</v>
      </c>
      <c r="M172" s="68">
        <v>72828.273060011197</v>
      </c>
      <c r="N172" s="68">
        <v>378687.355585151</v>
      </c>
      <c r="O172" s="68">
        <v>24634886.262470867</v>
      </c>
    </row>
    <row r="173" spans="1:15" ht="20.100000000000001" customHeight="1">
      <c r="A173" s="72"/>
    </row>
    <row r="174" spans="1:15" ht="80.099999999999994" customHeight="1"/>
    <row r="175" spans="1:15">
      <c r="A175" s="96" t="s">
        <v>1030</v>
      </c>
      <c r="B175" s="95"/>
      <c r="C175" s="95"/>
      <c r="D175" s="95"/>
      <c r="E175" s="95"/>
      <c r="F175" s="95"/>
      <c r="G175" s="95"/>
      <c r="H175" s="95"/>
      <c r="I175" s="95"/>
      <c r="J175" s="95"/>
      <c r="K175" s="95"/>
      <c r="L175" s="95"/>
      <c r="M175" s="95"/>
      <c r="N175" s="95"/>
      <c r="O175" s="95"/>
    </row>
    <row r="176" spans="1:15">
      <c r="A176" s="97" t="s">
        <v>1194</v>
      </c>
      <c r="B176" s="95"/>
      <c r="C176" s="95"/>
      <c r="D176" s="95"/>
      <c r="E176" s="95"/>
      <c r="F176" s="95"/>
      <c r="G176" s="95"/>
      <c r="H176" s="95"/>
      <c r="I176" s="95"/>
      <c r="J176" s="95"/>
      <c r="K176" s="95"/>
      <c r="L176" s="95"/>
      <c r="M176" s="95"/>
      <c r="N176" s="95"/>
      <c r="O176" s="95"/>
    </row>
    <row r="177" spans="1:15" ht="39.950000000000003" customHeight="1">
      <c r="A177" s="70" t="s">
        <v>345</v>
      </c>
      <c r="B177" s="70" t="s">
        <v>1032</v>
      </c>
      <c r="C177" s="70" t="s">
        <v>346</v>
      </c>
      <c r="D177" s="70" t="s">
        <v>347</v>
      </c>
      <c r="E177" s="70" t="s">
        <v>348</v>
      </c>
      <c r="F177" s="70" t="s">
        <v>349</v>
      </c>
      <c r="G177" s="70" t="s">
        <v>350</v>
      </c>
      <c r="H177" s="70" t="s">
        <v>351</v>
      </c>
      <c r="I177" s="70" t="s">
        <v>352</v>
      </c>
      <c r="J177" s="70" t="s">
        <v>353</v>
      </c>
      <c r="K177" s="70" t="s">
        <v>354</v>
      </c>
      <c r="L177" s="70" t="s">
        <v>355</v>
      </c>
      <c r="M177" s="70" t="s">
        <v>356</v>
      </c>
      <c r="N177" s="70" t="s">
        <v>357</v>
      </c>
      <c r="O177" s="71" t="s">
        <v>332</v>
      </c>
    </row>
    <row r="178" spans="1:15">
      <c r="A178" s="66" t="s">
        <v>1033</v>
      </c>
      <c r="B178" s="66">
        <v>0</v>
      </c>
      <c r="C178" s="67" t="s">
        <v>358</v>
      </c>
      <c r="D178" s="66">
        <v>73277.225414669461</v>
      </c>
      <c r="E178" s="66">
        <v>51409.974522763368</v>
      </c>
      <c r="F178" s="67" t="s">
        <v>358</v>
      </c>
      <c r="G178" s="66">
        <v>13110.879386660141</v>
      </c>
      <c r="H178" s="66">
        <v>20806.625812877315</v>
      </c>
      <c r="I178" s="66">
        <v>76051.812897074531</v>
      </c>
      <c r="J178" s="67" t="s">
        <v>358</v>
      </c>
      <c r="K178" s="67" t="s">
        <v>358</v>
      </c>
      <c r="L178" s="67" t="s">
        <v>358</v>
      </c>
      <c r="M178" s="67" t="s">
        <v>358</v>
      </c>
      <c r="N178" s="66">
        <v>1441.6247967888651</v>
      </c>
      <c r="O178" s="66">
        <v>236098.14283083368</v>
      </c>
    </row>
    <row r="179" spans="1:15">
      <c r="A179" s="66" t="s">
        <v>1034</v>
      </c>
      <c r="B179" s="66">
        <v>0</v>
      </c>
      <c r="C179" s="67" t="s">
        <v>358</v>
      </c>
      <c r="D179" s="66">
        <v>89144.518242198741</v>
      </c>
      <c r="E179" s="66">
        <v>21375.397311528399</v>
      </c>
      <c r="F179" s="67" t="s">
        <v>358</v>
      </c>
      <c r="G179" s="66">
        <v>9137.3712230060391</v>
      </c>
      <c r="H179" s="66">
        <v>4510.8856787554259</v>
      </c>
      <c r="I179" s="66">
        <v>31227.053699270411</v>
      </c>
      <c r="J179" s="67" t="s">
        <v>358</v>
      </c>
      <c r="K179" s="67" t="s">
        <v>358</v>
      </c>
      <c r="L179" s="67" t="s">
        <v>358</v>
      </c>
      <c r="M179" s="67" t="s">
        <v>358</v>
      </c>
      <c r="N179" s="67" t="s">
        <v>358</v>
      </c>
      <c r="O179" s="66">
        <v>155395.226154759</v>
      </c>
    </row>
    <row r="180" spans="1:15">
      <c r="A180" s="66" t="s">
        <v>1035</v>
      </c>
      <c r="B180" s="66">
        <v>0</v>
      </c>
      <c r="C180" s="67" t="s">
        <v>358</v>
      </c>
      <c r="D180" s="66">
        <v>57551.879435493916</v>
      </c>
      <c r="E180" s="66">
        <v>24764.414829544468</v>
      </c>
      <c r="F180" s="67" t="s">
        <v>358</v>
      </c>
      <c r="G180" s="67" t="s">
        <v>358</v>
      </c>
      <c r="H180" s="66">
        <v>2951.3777013579074</v>
      </c>
      <c r="I180" s="66">
        <v>13481.176879964758</v>
      </c>
      <c r="J180" s="66">
        <v>4994.911621778122</v>
      </c>
      <c r="K180" s="67" t="s">
        <v>358</v>
      </c>
      <c r="L180" s="67" t="s">
        <v>358</v>
      </c>
      <c r="M180" s="67" t="s">
        <v>358</v>
      </c>
      <c r="N180" s="66">
        <v>20367.40167572083</v>
      </c>
      <c r="O180" s="66">
        <v>124111.16214386001</v>
      </c>
    </row>
    <row r="181" spans="1:15">
      <c r="A181" s="66" t="s">
        <v>1036</v>
      </c>
      <c r="B181" s="66">
        <v>0</v>
      </c>
      <c r="C181" s="67" t="s">
        <v>358</v>
      </c>
      <c r="D181" s="66">
        <v>40513.65348298382</v>
      </c>
      <c r="E181" s="66">
        <v>22201.096592056725</v>
      </c>
      <c r="F181" s="67" t="s">
        <v>358</v>
      </c>
      <c r="G181" s="66">
        <v>11680.675124755431</v>
      </c>
      <c r="H181" s="66">
        <v>33907.321431522454</v>
      </c>
      <c r="I181" s="66">
        <v>23398.674115871709</v>
      </c>
      <c r="J181" s="67" t="s">
        <v>358</v>
      </c>
      <c r="K181" s="67" t="s">
        <v>358</v>
      </c>
      <c r="L181" s="67" t="s">
        <v>358</v>
      </c>
      <c r="M181" s="67" t="s">
        <v>358</v>
      </c>
      <c r="N181" s="66">
        <v>1566.2774108409246</v>
      </c>
      <c r="O181" s="66">
        <v>133267.6981580311</v>
      </c>
    </row>
    <row r="182" spans="1:15">
      <c r="A182" s="66" t="s">
        <v>1037</v>
      </c>
      <c r="B182" s="66">
        <v>0</v>
      </c>
      <c r="C182" s="67" t="s">
        <v>358</v>
      </c>
      <c r="D182" s="66">
        <v>6501.3066155320066</v>
      </c>
      <c r="E182" s="66">
        <v>51436.991284074698</v>
      </c>
      <c r="F182" s="67" t="s">
        <v>358</v>
      </c>
      <c r="G182" s="66">
        <v>19404.782061804701</v>
      </c>
      <c r="H182" s="66">
        <v>25323.745804148304</v>
      </c>
      <c r="I182" s="66">
        <v>5828.7689585219177</v>
      </c>
      <c r="J182" s="66">
        <v>11825.672331296357</v>
      </c>
      <c r="K182" s="67" t="s">
        <v>358</v>
      </c>
      <c r="L182" s="67" t="s">
        <v>358</v>
      </c>
      <c r="M182" s="67" t="s">
        <v>358</v>
      </c>
      <c r="N182" s="67" t="s">
        <v>358</v>
      </c>
      <c r="O182" s="66">
        <v>120321.26705537798</v>
      </c>
    </row>
    <row r="183" spans="1:15">
      <c r="A183" s="66" t="s">
        <v>1038</v>
      </c>
      <c r="B183" s="66">
        <v>0</v>
      </c>
      <c r="C183" s="67" t="s">
        <v>358</v>
      </c>
      <c r="D183" s="66">
        <v>1410.3101845008612</v>
      </c>
      <c r="E183" s="66">
        <v>4996.5337213934326</v>
      </c>
      <c r="F183" s="67" t="s">
        <v>358</v>
      </c>
      <c r="G183" s="66">
        <v>6897.3571551437144</v>
      </c>
      <c r="H183" s="66">
        <v>67046.989879138724</v>
      </c>
      <c r="I183" s="66">
        <v>6123.6898025664277</v>
      </c>
      <c r="J183" s="66">
        <v>2902.118731775045</v>
      </c>
      <c r="K183" s="67" t="s">
        <v>358</v>
      </c>
      <c r="L183" s="67" t="s">
        <v>358</v>
      </c>
      <c r="M183" s="67" t="s">
        <v>358</v>
      </c>
      <c r="N183" s="67" t="s">
        <v>358</v>
      </c>
      <c r="O183" s="66">
        <v>89376.999474518205</v>
      </c>
    </row>
    <row r="184" spans="1:15">
      <c r="A184" s="66" t="s">
        <v>1039</v>
      </c>
      <c r="B184" s="66">
        <v>0</v>
      </c>
      <c r="C184" s="67" t="s">
        <v>358</v>
      </c>
      <c r="D184" s="67" t="s">
        <v>358</v>
      </c>
      <c r="E184" s="66">
        <v>7222.3425728185284</v>
      </c>
      <c r="F184" s="67" t="s">
        <v>358</v>
      </c>
      <c r="G184" s="66">
        <v>21326.374822359332</v>
      </c>
      <c r="H184" s="66">
        <v>14223.344815735807</v>
      </c>
      <c r="I184" s="67" t="s">
        <v>358</v>
      </c>
      <c r="J184" s="67" t="s">
        <v>358</v>
      </c>
      <c r="K184" s="67" t="s">
        <v>358</v>
      </c>
      <c r="L184" s="67" t="s">
        <v>358</v>
      </c>
      <c r="M184" s="67" t="s">
        <v>358</v>
      </c>
      <c r="N184" s="66">
        <v>4386.5156163468037</v>
      </c>
      <c r="O184" s="66">
        <v>47158.577827260473</v>
      </c>
    </row>
    <row r="185" spans="1:15">
      <c r="A185" s="66" t="s">
        <v>1040</v>
      </c>
      <c r="B185" s="66">
        <v>0</v>
      </c>
      <c r="C185" s="67" t="s">
        <v>358</v>
      </c>
      <c r="D185" s="67" t="s">
        <v>358</v>
      </c>
      <c r="E185" s="66">
        <v>80436.420251688542</v>
      </c>
      <c r="F185" s="67" t="s">
        <v>358</v>
      </c>
      <c r="G185" s="66">
        <v>14704.127776354169</v>
      </c>
      <c r="H185" s="66">
        <v>70598.517302481472</v>
      </c>
      <c r="I185" s="67" t="s">
        <v>358</v>
      </c>
      <c r="J185" s="67" t="s">
        <v>358</v>
      </c>
      <c r="K185" s="67" t="s">
        <v>358</v>
      </c>
      <c r="L185" s="67" t="s">
        <v>358</v>
      </c>
      <c r="M185" s="67" t="s">
        <v>358</v>
      </c>
      <c r="N185" s="67" t="s">
        <v>358</v>
      </c>
      <c r="O185" s="66">
        <v>165739.0653305242</v>
      </c>
    </row>
    <row r="186" spans="1:15">
      <c r="A186" s="66" t="s">
        <v>1041</v>
      </c>
      <c r="B186" s="66">
        <v>0</v>
      </c>
      <c r="C186" s="67" t="s">
        <v>358</v>
      </c>
      <c r="D186" s="66">
        <v>29572.33215860663</v>
      </c>
      <c r="E186" s="66">
        <v>42370.974925593364</v>
      </c>
      <c r="F186" s="67" t="s">
        <v>358</v>
      </c>
      <c r="G186" s="66">
        <v>6230.3870809120044</v>
      </c>
      <c r="H186" s="67" t="s">
        <v>358</v>
      </c>
      <c r="I186" s="66">
        <v>18318.596556071636</v>
      </c>
      <c r="J186" s="66">
        <v>1566.2774108409246</v>
      </c>
      <c r="K186" s="67" t="s">
        <v>358</v>
      </c>
      <c r="L186" s="67" t="s">
        <v>358</v>
      </c>
      <c r="M186" s="67" t="s">
        <v>358</v>
      </c>
      <c r="N186" s="67" t="s">
        <v>358</v>
      </c>
      <c r="O186" s="66">
        <v>98058.568132024579</v>
      </c>
    </row>
    <row r="187" spans="1:15">
      <c r="A187" s="66" t="s">
        <v>1042</v>
      </c>
      <c r="B187" s="66">
        <v>0</v>
      </c>
      <c r="C187" s="67" t="s">
        <v>358</v>
      </c>
      <c r="D187" s="66">
        <v>54461.757070270338</v>
      </c>
      <c r="E187" s="66">
        <v>30759.609834822608</v>
      </c>
      <c r="F187" s="67" t="s">
        <v>358</v>
      </c>
      <c r="G187" s="66">
        <v>17525.055611788128</v>
      </c>
      <c r="H187" s="66">
        <v>6265.1096433636985</v>
      </c>
      <c r="I187" s="66">
        <v>44198.173052881437</v>
      </c>
      <c r="J187" s="67" t="s">
        <v>358</v>
      </c>
      <c r="K187" s="67" t="s">
        <v>358</v>
      </c>
      <c r="L187" s="67" t="s">
        <v>358</v>
      </c>
      <c r="M187" s="67" t="s">
        <v>358</v>
      </c>
      <c r="N187" s="66">
        <v>10707.014606727304</v>
      </c>
      <c r="O187" s="66">
        <v>163916.71981985355</v>
      </c>
    </row>
    <row r="188" spans="1:15">
      <c r="A188" s="66" t="s">
        <v>1043</v>
      </c>
      <c r="B188" s="66">
        <v>0</v>
      </c>
      <c r="C188" s="67" t="s">
        <v>358</v>
      </c>
      <c r="D188" s="67" t="s">
        <v>358</v>
      </c>
      <c r="E188" s="66">
        <v>10897.676513735772</v>
      </c>
      <c r="F188" s="67" t="s">
        <v>358</v>
      </c>
      <c r="G188" s="66">
        <v>6963.9495580169496</v>
      </c>
      <c r="H188" s="66">
        <v>32817.791188857853</v>
      </c>
      <c r="I188" s="66">
        <v>7285.9611981523976</v>
      </c>
      <c r="J188" s="66">
        <v>5899.8799398158853</v>
      </c>
      <c r="K188" s="67" t="s">
        <v>358</v>
      </c>
      <c r="L188" s="67" t="s">
        <v>358</v>
      </c>
      <c r="M188" s="67" t="s">
        <v>358</v>
      </c>
      <c r="N188" s="66">
        <v>6501.3066155320066</v>
      </c>
      <c r="O188" s="66">
        <v>70366.565014110864</v>
      </c>
    </row>
    <row r="189" spans="1:15">
      <c r="A189" s="66" t="s">
        <v>1044</v>
      </c>
      <c r="B189" s="66">
        <v>0</v>
      </c>
      <c r="C189" s="67" t="s">
        <v>358</v>
      </c>
      <c r="D189" s="66">
        <v>10954.950143075152</v>
      </c>
      <c r="E189" s="66">
        <v>8328.7672608432222</v>
      </c>
      <c r="F189" s="67" t="s">
        <v>358</v>
      </c>
      <c r="G189" s="66">
        <v>19285.669101198524</v>
      </c>
      <c r="H189" s="66">
        <v>23633.643972124257</v>
      </c>
      <c r="I189" s="66">
        <v>11927.896559618477</v>
      </c>
      <c r="J189" s="66">
        <v>6029.3472569006699</v>
      </c>
      <c r="K189" s="67" t="s">
        <v>358</v>
      </c>
      <c r="L189" s="67" t="s">
        <v>358</v>
      </c>
      <c r="M189" s="67" t="s">
        <v>358</v>
      </c>
      <c r="N189" s="66">
        <v>1457.1922396304794</v>
      </c>
      <c r="O189" s="66">
        <v>81617.466533390776</v>
      </c>
    </row>
    <row r="190" spans="1:15">
      <c r="A190" s="66" t="s">
        <v>1045</v>
      </c>
      <c r="B190" s="66">
        <v>0</v>
      </c>
      <c r="C190" s="67" t="s">
        <v>358</v>
      </c>
      <c r="D190" s="66">
        <v>120826.74594804143</v>
      </c>
      <c r="E190" s="66">
        <v>21570.820305864851</v>
      </c>
      <c r="F190" s="67" t="s">
        <v>358</v>
      </c>
      <c r="G190" s="66">
        <v>29777.368609152691</v>
      </c>
      <c r="H190" s="66">
        <v>13949.903315231777</v>
      </c>
      <c r="I190" s="66">
        <v>54261.508285203599</v>
      </c>
      <c r="J190" s="67" t="s">
        <v>358</v>
      </c>
      <c r="K190" s="67" t="s">
        <v>358</v>
      </c>
      <c r="L190" s="67" t="s">
        <v>358</v>
      </c>
      <c r="M190" s="67" t="s">
        <v>358</v>
      </c>
      <c r="N190" s="66">
        <v>19103.642495401553</v>
      </c>
      <c r="O190" s="66">
        <v>259489.9889588959</v>
      </c>
    </row>
    <row r="191" spans="1:15">
      <c r="A191" s="66" t="s">
        <v>1046</v>
      </c>
      <c r="B191" s="66">
        <v>0</v>
      </c>
      <c r="C191" s="67" t="s">
        <v>358</v>
      </c>
      <c r="D191" s="66">
        <v>29189.454370226151</v>
      </c>
      <c r="E191" s="66">
        <v>43929.786392459137</v>
      </c>
      <c r="F191" s="67" t="s">
        <v>358</v>
      </c>
      <c r="G191" s="66">
        <v>33064.823874106056</v>
      </c>
      <c r="H191" s="66">
        <v>17045.894469180384</v>
      </c>
      <c r="I191" s="66">
        <v>52790.250331041825</v>
      </c>
      <c r="J191" s="66">
        <v>1557.5967702280011</v>
      </c>
      <c r="K191" s="67" t="s">
        <v>358</v>
      </c>
      <c r="L191" s="67" t="s">
        <v>358</v>
      </c>
      <c r="M191" s="66">
        <v>1964.5769429590957</v>
      </c>
      <c r="N191" s="67" t="s">
        <v>358</v>
      </c>
      <c r="O191" s="66">
        <v>179542.38315020071</v>
      </c>
    </row>
    <row r="192" spans="1:15">
      <c r="A192" s="66" t="s">
        <v>1047</v>
      </c>
      <c r="B192" s="66">
        <v>0</v>
      </c>
      <c r="C192" s="67" t="s">
        <v>358</v>
      </c>
      <c r="D192" s="66">
        <v>66364.753656197747</v>
      </c>
      <c r="E192" s="66">
        <v>76527.626702339243</v>
      </c>
      <c r="F192" s="67" t="s">
        <v>358</v>
      </c>
      <c r="G192" s="66">
        <v>6856.5409363296476</v>
      </c>
      <c r="H192" s="66">
        <v>13847.675893975218</v>
      </c>
      <c r="I192" s="66">
        <v>25949.246342199571</v>
      </c>
      <c r="J192" s="67" t="s">
        <v>358</v>
      </c>
      <c r="K192" s="67" t="s">
        <v>358</v>
      </c>
      <c r="L192" s="67" t="s">
        <v>358</v>
      </c>
      <c r="M192" s="66">
        <v>3567.0350898611664</v>
      </c>
      <c r="N192" s="66">
        <v>5226.3396752962344</v>
      </c>
      <c r="O192" s="66">
        <v>198339.21829619881</v>
      </c>
    </row>
    <row r="193" spans="1:15">
      <c r="A193" s="66" t="s">
        <v>1048</v>
      </c>
      <c r="B193" s="66">
        <v>0</v>
      </c>
      <c r="C193" s="67" t="s">
        <v>358</v>
      </c>
      <c r="D193" s="66">
        <v>48537.941109094085</v>
      </c>
      <c r="E193" s="66">
        <v>98459.081865822081</v>
      </c>
      <c r="F193" s="67" t="s">
        <v>358</v>
      </c>
      <c r="G193" s="66">
        <v>31644.896947714253</v>
      </c>
      <c r="H193" s="66">
        <v>35230.709238653712</v>
      </c>
      <c r="I193" s="66">
        <v>65486.764813299087</v>
      </c>
      <c r="J193" s="66">
        <v>14958.736217941339</v>
      </c>
      <c r="K193" s="67" t="s">
        <v>358</v>
      </c>
      <c r="L193" s="67" t="s">
        <v>358</v>
      </c>
      <c r="M193" s="67" t="s">
        <v>358</v>
      </c>
      <c r="N193" s="67" t="s">
        <v>358</v>
      </c>
      <c r="O193" s="66">
        <v>294318.13019252458</v>
      </c>
    </row>
    <row r="194" spans="1:15">
      <c r="A194" s="66" t="s">
        <v>1049</v>
      </c>
      <c r="B194" s="66">
        <v>0</v>
      </c>
      <c r="C194" s="67" t="s">
        <v>358</v>
      </c>
      <c r="D194" s="66">
        <v>26203.804267232314</v>
      </c>
      <c r="E194" s="66">
        <v>133900.53241723473</v>
      </c>
      <c r="F194" s="67" t="s">
        <v>358</v>
      </c>
      <c r="G194" s="66">
        <v>17911.309940398998</v>
      </c>
      <c r="H194" s="66">
        <v>74832.566699853676</v>
      </c>
      <c r="I194" s="66">
        <v>48266.209433893819</v>
      </c>
      <c r="J194" s="66">
        <v>22067.102765470387</v>
      </c>
      <c r="K194" s="67" t="s">
        <v>358</v>
      </c>
      <c r="L194" s="67" t="s">
        <v>358</v>
      </c>
      <c r="M194" s="67" t="s">
        <v>358</v>
      </c>
      <c r="N194" s="66">
        <v>3132.6634681081691</v>
      </c>
      <c r="O194" s="66">
        <v>326314.1889921921</v>
      </c>
    </row>
    <row r="195" spans="1:15">
      <c r="A195" s="66" t="s">
        <v>1050</v>
      </c>
      <c r="B195" s="66">
        <v>0</v>
      </c>
      <c r="C195" s="67" t="s">
        <v>358</v>
      </c>
      <c r="D195" s="67" t="s">
        <v>358</v>
      </c>
      <c r="E195" s="66">
        <v>39494.624193807002</v>
      </c>
      <c r="F195" s="67" t="s">
        <v>358</v>
      </c>
      <c r="G195" s="66">
        <v>2914.3844792609589</v>
      </c>
      <c r="H195" s="66">
        <v>29028.770370188598</v>
      </c>
      <c r="I195" s="67" t="s">
        <v>358</v>
      </c>
      <c r="J195" s="66">
        <v>5729.9654959060126</v>
      </c>
      <c r="K195" s="67" t="s">
        <v>358</v>
      </c>
      <c r="L195" s="67" t="s">
        <v>358</v>
      </c>
      <c r="M195" s="67" t="s">
        <v>358</v>
      </c>
      <c r="N195" s="67" t="s">
        <v>358</v>
      </c>
      <c r="O195" s="66">
        <v>77167.744539162581</v>
      </c>
    </row>
    <row r="196" spans="1:15">
      <c r="A196" s="66" t="s">
        <v>1051</v>
      </c>
      <c r="B196" s="66">
        <v>0</v>
      </c>
      <c r="C196" s="67" t="s">
        <v>358</v>
      </c>
      <c r="D196" s="66">
        <v>12007.251097995329</v>
      </c>
      <c r="E196" s="66">
        <v>23716.232430845175</v>
      </c>
      <c r="F196" s="67" t="s">
        <v>358</v>
      </c>
      <c r="G196" s="66">
        <v>4076.8984085698276</v>
      </c>
      <c r="H196" s="66">
        <v>10301.933667814053</v>
      </c>
      <c r="I196" s="66">
        <v>27993.646298244057</v>
      </c>
      <c r="J196" s="67" t="s">
        <v>358</v>
      </c>
      <c r="K196" s="67" t="s">
        <v>358</v>
      </c>
      <c r="L196" s="67" t="s">
        <v>358</v>
      </c>
      <c r="M196" s="67" t="s">
        <v>358</v>
      </c>
      <c r="N196" s="67" t="s">
        <v>358</v>
      </c>
      <c r="O196" s="66">
        <v>78095.961903468444</v>
      </c>
    </row>
    <row r="197" spans="1:15">
      <c r="A197" s="66" t="s">
        <v>1052</v>
      </c>
      <c r="B197" s="66">
        <v>0</v>
      </c>
      <c r="C197" s="67" t="s">
        <v>358</v>
      </c>
      <c r="D197" s="66">
        <v>75774.086796065065</v>
      </c>
      <c r="E197" s="66">
        <v>69628.994462454633</v>
      </c>
      <c r="F197" s="67" t="s">
        <v>358</v>
      </c>
      <c r="G197" s="66">
        <v>36948.23397751445</v>
      </c>
      <c r="H197" s="66">
        <v>22347.613285876141</v>
      </c>
      <c r="I197" s="66">
        <v>47359.416051931388</v>
      </c>
      <c r="J197" s="66">
        <v>7208.1239839443251</v>
      </c>
      <c r="K197" s="67" t="s">
        <v>358</v>
      </c>
      <c r="L197" s="67" t="s">
        <v>358</v>
      </c>
      <c r="M197" s="67" t="s">
        <v>358</v>
      </c>
      <c r="N197" s="66">
        <v>8337.7741922302957</v>
      </c>
      <c r="O197" s="66">
        <v>267604.24275001633</v>
      </c>
    </row>
    <row r="198" spans="1:15">
      <c r="A198" s="66" t="s">
        <v>1053</v>
      </c>
      <c r="B198" s="66">
        <v>0</v>
      </c>
      <c r="C198" s="67" t="s">
        <v>358</v>
      </c>
      <c r="D198" s="66">
        <v>10697.082305108615</v>
      </c>
      <c r="E198" s="66">
        <v>13043.13793426285</v>
      </c>
      <c r="F198" s="67" t="s">
        <v>358</v>
      </c>
      <c r="G198" s="66">
        <v>19606.658419502917</v>
      </c>
      <c r="H198" s="66">
        <v>17931.064515106242</v>
      </c>
      <c r="I198" s="66">
        <v>24947.691293940989</v>
      </c>
      <c r="J198" s="66">
        <v>2138.2178985972446</v>
      </c>
      <c r="K198" s="67" t="s">
        <v>358</v>
      </c>
      <c r="L198" s="67" t="s">
        <v>358</v>
      </c>
      <c r="M198" s="67" t="s">
        <v>358</v>
      </c>
      <c r="N198" s="67" t="s">
        <v>358</v>
      </c>
      <c r="O198" s="66">
        <v>88363.85236651887</v>
      </c>
    </row>
    <row r="199" spans="1:15">
      <c r="A199" s="66" t="s">
        <v>1054</v>
      </c>
      <c r="B199" s="66">
        <v>0</v>
      </c>
      <c r="C199" s="67" t="s">
        <v>358</v>
      </c>
      <c r="D199" s="67" t="s">
        <v>358</v>
      </c>
      <c r="E199" s="66">
        <v>70061.848432118393</v>
      </c>
      <c r="F199" s="67" t="s">
        <v>358</v>
      </c>
      <c r="G199" s="66">
        <v>15004.381365016732</v>
      </c>
      <c r="H199" s="66">
        <v>87078.682189657498</v>
      </c>
      <c r="I199" s="67" t="s">
        <v>358</v>
      </c>
      <c r="J199" s="66">
        <v>1333.1272700187114</v>
      </c>
      <c r="K199" s="67" t="s">
        <v>358</v>
      </c>
      <c r="L199" s="67" t="s">
        <v>358</v>
      </c>
      <c r="M199" s="67" t="s">
        <v>358</v>
      </c>
      <c r="N199" s="67" t="s">
        <v>358</v>
      </c>
      <c r="O199" s="66">
        <v>173478.03925681137</v>
      </c>
    </row>
    <row r="200" spans="1:15">
      <c r="A200" s="66" t="s">
        <v>1055</v>
      </c>
      <c r="B200" s="66">
        <v>0</v>
      </c>
      <c r="C200" s="67" t="s">
        <v>358</v>
      </c>
      <c r="D200" s="67" t="s">
        <v>358</v>
      </c>
      <c r="E200" s="66">
        <v>9018.1114229286322</v>
      </c>
      <c r="F200" s="67" t="s">
        <v>358</v>
      </c>
      <c r="G200" s="66">
        <v>7014.9847477881403</v>
      </c>
      <c r="H200" s="66">
        <v>18306.056730395707</v>
      </c>
      <c r="I200" s="67" t="s">
        <v>358</v>
      </c>
      <c r="J200" s="66">
        <v>1504.2208823394201</v>
      </c>
      <c r="K200" s="67" t="s">
        <v>358</v>
      </c>
      <c r="L200" s="67" t="s">
        <v>358</v>
      </c>
      <c r="M200" s="67" t="s">
        <v>358</v>
      </c>
      <c r="N200" s="67" t="s">
        <v>358</v>
      </c>
      <c r="O200" s="66">
        <v>35843.373783451898</v>
      </c>
    </row>
    <row r="201" spans="1:15">
      <c r="A201" s="66" t="s">
        <v>1056</v>
      </c>
      <c r="B201" s="66">
        <v>0</v>
      </c>
      <c r="C201" s="67" t="s">
        <v>358</v>
      </c>
      <c r="D201" s="66">
        <v>175457.79348018573</v>
      </c>
      <c r="E201" s="66">
        <v>16398.341730849043</v>
      </c>
      <c r="F201" s="67" t="s">
        <v>358</v>
      </c>
      <c r="G201" s="66">
        <v>15942.03614632125</v>
      </c>
      <c r="H201" s="66">
        <v>21123.92798569972</v>
      </c>
      <c r="I201" s="66">
        <v>47586.04043395973</v>
      </c>
      <c r="J201" s="67" t="s">
        <v>358</v>
      </c>
      <c r="K201" s="67" t="s">
        <v>358</v>
      </c>
      <c r="L201" s="67" t="s">
        <v>358</v>
      </c>
      <c r="M201" s="67" t="s">
        <v>358</v>
      </c>
      <c r="N201" s="66">
        <v>16137.280221485402</v>
      </c>
      <c r="O201" s="66">
        <v>292645.41999850085</v>
      </c>
    </row>
    <row r="202" spans="1:15">
      <c r="A202" s="66" t="s">
        <v>1057</v>
      </c>
      <c r="B202" s="66">
        <v>0</v>
      </c>
      <c r="C202" s="67" t="s">
        <v>358</v>
      </c>
      <c r="D202" s="66">
        <v>9387.6655648370943</v>
      </c>
      <c r="E202" s="66">
        <v>14183.511660744043</v>
      </c>
      <c r="F202" s="67" t="s">
        <v>358</v>
      </c>
      <c r="G202" s="66">
        <v>34433.293199399654</v>
      </c>
      <c r="H202" s="66">
        <v>4185.6499849181037</v>
      </c>
      <c r="I202" s="66">
        <v>16913.317564530746</v>
      </c>
      <c r="J202" s="66">
        <v>5766.4991871554603</v>
      </c>
      <c r="K202" s="67" t="s">
        <v>358</v>
      </c>
      <c r="L202" s="66">
        <v>4851.9237304353373</v>
      </c>
      <c r="M202" s="66">
        <v>5766.4991871554603</v>
      </c>
      <c r="N202" s="67" t="s">
        <v>358</v>
      </c>
      <c r="O202" s="66">
        <v>95488.360079175909</v>
      </c>
    </row>
    <row r="203" spans="1:15">
      <c r="A203" s="66" t="s">
        <v>1058</v>
      </c>
      <c r="B203" s="66">
        <v>0</v>
      </c>
      <c r="C203" s="67" t="s">
        <v>358</v>
      </c>
      <c r="D203" s="66">
        <v>11858.116215422588</v>
      </c>
      <c r="E203" s="66">
        <v>34408.477890956783</v>
      </c>
      <c r="F203" s="67" t="s">
        <v>358</v>
      </c>
      <c r="G203" s="66">
        <v>15445.038351693634</v>
      </c>
      <c r="H203" s="66">
        <v>53119.630507286427</v>
      </c>
      <c r="I203" s="66">
        <v>19748.76980552193</v>
      </c>
      <c r="J203" s="67" t="s">
        <v>358</v>
      </c>
      <c r="K203" s="67" t="s">
        <v>358</v>
      </c>
      <c r="L203" s="67" t="s">
        <v>358</v>
      </c>
      <c r="M203" s="67" t="s">
        <v>358</v>
      </c>
      <c r="N203" s="67" t="s">
        <v>358</v>
      </c>
      <c r="O203" s="66">
        <v>134580.03277088134</v>
      </c>
    </row>
    <row r="204" spans="1:15">
      <c r="A204" s="66" t="s">
        <v>1059</v>
      </c>
      <c r="B204" s="66">
        <v>0</v>
      </c>
      <c r="C204" s="67" t="s">
        <v>358</v>
      </c>
      <c r="D204" s="67" t="s">
        <v>358</v>
      </c>
      <c r="E204" s="66">
        <v>49825.773306997806</v>
      </c>
      <c r="F204" s="67" t="s">
        <v>358</v>
      </c>
      <c r="G204" s="66">
        <v>23368.101057130159</v>
      </c>
      <c r="H204" s="66">
        <v>94015.09088946179</v>
      </c>
      <c r="I204" s="67" t="s">
        <v>358</v>
      </c>
      <c r="J204" s="66">
        <v>10016.022130897274</v>
      </c>
      <c r="K204" s="67" t="s">
        <v>358</v>
      </c>
      <c r="L204" s="67" t="s">
        <v>358</v>
      </c>
      <c r="M204" s="67" t="s">
        <v>358</v>
      </c>
      <c r="N204" s="67" t="s">
        <v>358</v>
      </c>
      <c r="O204" s="66">
        <v>177224.98738448706</v>
      </c>
    </row>
    <row r="205" spans="1:15">
      <c r="A205" s="66" t="s">
        <v>1060</v>
      </c>
      <c r="B205" s="66">
        <v>0</v>
      </c>
      <c r="C205" s="67" t="s">
        <v>358</v>
      </c>
      <c r="D205" s="67" t="s">
        <v>358</v>
      </c>
      <c r="E205" s="66">
        <v>39297.18482675546</v>
      </c>
      <c r="F205" s="67" t="s">
        <v>358</v>
      </c>
      <c r="G205" s="66">
        <v>8139.8033597378271</v>
      </c>
      <c r="H205" s="66">
        <v>73223.877644162087</v>
      </c>
      <c r="I205" s="66">
        <v>10904.300207877421</v>
      </c>
      <c r="J205" s="66">
        <v>6518.1639244919334</v>
      </c>
      <c r="K205" s="67" t="s">
        <v>358</v>
      </c>
      <c r="L205" s="67" t="s">
        <v>358</v>
      </c>
      <c r="M205" s="67" t="s">
        <v>358</v>
      </c>
      <c r="N205" s="67" t="s">
        <v>358</v>
      </c>
      <c r="O205" s="66">
        <v>138083.32996302473</v>
      </c>
    </row>
    <row r="206" spans="1:15">
      <c r="A206" s="66" t="s">
        <v>1061</v>
      </c>
      <c r="B206" s="66">
        <v>0</v>
      </c>
      <c r="C206" s="67" t="s">
        <v>358</v>
      </c>
      <c r="D206" s="67" t="s">
        <v>358</v>
      </c>
      <c r="E206" s="66">
        <v>10441.454840387225</v>
      </c>
      <c r="F206" s="67" t="s">
        <v>358</v>
      </c>
      <c r="G206" s="66">
        <v>5884.8659002663371</v>
      </c>
      <c r="H206" s="66">
        <v>9064.9224377088958</v>
      </c>
      <c r="I206" s="67" t="s">
        <v>358</v>
      </c>
      <c r="J206" s="67" t="s">
        <v>358</v>
      </c>
      <c r="K206" s="67" t="s">
        <v>358</v>
      </c>
      <c r="L206" s="67" t="s">
        <v>358</v>
      </c>
      <c r="M206" s="67" t="s">
        <v>358</v>
      </c>
      <c r="N206" s="67" t="s">
        <v>358</v>
      </c>
      <c r="O206" s="66">
        <v>25391.243178362456</v>
      </c>
    </row>
    <row r="207" spans="1:15">
      <c r="A207" s="66" t="s">
        <v>1062</v>
      </c>
      <c r="B207" s="66">
        <v>0</v>
      </c>
      <c r="C207" s="67" t="s">
        <v>358</v>
      </c>
      <c r="D207" s="66">
        <v>10400.923975792108</v>
      </c>
      <c r="E207" s="66">
        <v>23002.771917203412</v>
      </c>
      <c r="F207" s="67" t="s">
        <v>358</v>
      </c>
      <c r="G207" s="66">
        <v>17454.951654049531</v>
      </c>
      <c r="H207" s="66">
        <v>14568.573592389312</v>
      </c>
      <c r="I207" s="66">
        <v>11657.537917043835</v>
      </c>
      <c r="J207" s="66">
        <v>4875.9799616490054</v>
      </c>
      <c r="K207" s="66">
        <v>2914.3844792609589</v>
      </c>
      <c r="L207" s="67" t="s">
        <v>358</v>
      </c>
      <c r="M207" s="67" t="s">
        <v>358</v>
      </c>
      <c r="N207" s="67" t="s">
        <v>358</v>
      </c>
      <c r="O207" s="66">
        <v>84875.123497388166</v>
      </c>
    </row>
    <row r="208" spans="1:15">
      <c r="A208" s="66" t="s">
        <v>1063</v>
      </c>
      <c r="B208" s="66">
        <v>0</v>
      </c>
      <c r="C208" s="67" t="s">
        <v>358</v>
      </c>
      <c r="D208" s="67" t="s">
        <v>358</v>
      </c>
      <c r="E208" s="66">
        <v>9299.2544996410943</v>
      </c>
      <c r="F208" s="67" t="s">
        <v>358</v>
      </c>
      <c r="G208" s="67" t="s">
        <v>358</v>
      </c>
      <c r="H208" s="66">
        <v>7465.2494085412836</v>
      </c>
      <c r="I208" s="66">
        <v>4386.5156163468037</v>
      </c>
      <c r="J208" s="67" t="s">
        <v>358</v>
      </c>
      <c r="K208" s="67" t="s">
        <v>358</v>
      </c>
      <c r="L208" s="67" t="s">
        <v>358</v>
      </c>
      <c r="M208" s="67" t="s">
        <v>358</v>
      </c>
      <c r="N208" s="67" t="s">
        <v>358</v>
      </c>
      <c r="O208" s="66">
        <v>21151.019524529183</v>
      </c>
    </row>
    <row r="209" spans="1:15">
      <c r="A209" s="66" t="s">
        <v>1064</v>
      </c>
      <c r="B209" s="66">
        <v>0</v>
      </c>
      <c r="C209" s="67" t="s">
        <v>358</v>
      </c>
      <c r="D209" s="66">
        <v>276128.52303580544</v>
      </c>
      <c r="E209" s="66">
        <v>41141.49343552236</v>
      </c>
      <c r="F209" s="67" t="s">
        <v>358</v>
      </c>
      <c r="G209" s="66">
        <v>33936.741165561805</v>
      </c>
      <c r="H209" s="66">
        <v>11494.760324467952</v>
      </c>
      <c r="I209" s="66">
        <v>118064.35276861017</v>
      </c>
      <c r="J209" s="66">
        <v>5766.4991871554603</v>
      </c>
      <c r="K209" s="67" t="s">
        <v>358</v>
      </c>
      <c r="L209" s="67" t="s">
        <v>358</v>
      </c>
      <c r="M209" s="67" t="s">
        <v>358</v>
      </c>
      <c r="N209" s="66">
        <v>21899.057741487963</v>
      </c>
      <c r="O209" s="66">
        <v>508431.42765861109</v>
      </c>
    </row>
    <row r="210" spans="1:15">
      <c r="A210" s="66" t="s">
        <v>1065</v>
      </c>
      <c r="B210" s="66">
        <v>0</v>
      </c>
      <c r="C210" s="67" t="s">
        <v>358</v>
      </c>
      <c r="D210" s="67" t="s">
        <v>358</v>
      </c>
      <c r="E210" s="66">
        <v>13901.572365937163</v>
      </c>
      <c r="F210" s="67" t="s">
        <v>358</v>
      </c>
      <c r="G210" s="66">
        <v>5848.6874884624049</v>
      </c>
      <c r="H210" s="66">
        <v>4386.5156163468037</v>
      </c>
      <c r="I210" s="67" t="s">
        <v>358</v>
      </c>
      <c r="J210" s="67" t="s">
        <v>358</v>
      </c>
      <c r="K210" s="67" t="s">
        <v>358</v>
      </c>
      <c r="L210" s="67" t="s">
        <v>358</v>
      </c>
      <c r="M210" s="67" t="s">
        <v>358</v>
      </c>
      <c r="N210" s="67" t="s">
        <v>358</v>
      </c>
      <c r="O210" s="66">
        <v>24136.775470746372</v>
      </c>
    </row>
    <row r="211" spans="1:15">
      <c r="A211" s="66" t="s">
        <v>1066</v>
      </c>
      <c r="B211" s="66">
        <v>0</v>
      </c>
      <c r="C211" s="67" t="s">
        <v>358</v>
      </c>
      <c r="D211" s="66">
        <v>70431.311778177929</v>
      </c>
      <c r="E211" s="66">
        <v>36901.72461678899</v>
      </c>
      <c r="F211" s="67" t="s">
        <v>358</v>
      </c>
      <c r="G211" s="66">
        <v>34133.718526862336</v>
      </c>
      <c r="H211" s="66">
        <v>29074.374524337072</v>
      </c>
      <c r="I211" s="66">
        <v>30254.234451952143</v>
      </c>
      <c r="J211" s="67" t="s">
        <v>358</v>
      </c>
      <c r="K211" s="67" t="s">
        <v>358</v>
      </c>
      <c r="L211" s="67" t="s">
        <v>358</v>
      </c>
      <c r="M211" s="67" t="s">
        <v>358</v>
      </c>
      <c r="N211" s="67" t="s">
        <v>358</v>
      </c>
      <c r="O211" s="66">
        <v>200795.36389811849</v>
      </c>
    </row>
    <row r="212" spans="1:15">
      <c r="A212" s="66" t="s">
        <v>1067</v>
      </c>
      <c r="B212" s="66">
        <v>0</v>
      </c>
      <c r="C212" s="67" t="s">
        <v>358</v>
      </c>
      <c r="D212" s="66">
        <v>77775.882703997369</v>
      </c>
      <c r="E212" s="66">
        <v>17505.682048398114</v>
      </c>
      <c r="F212" s="67" t="s">
        <v>358</v>
      </c>
      <c r="G212" s="66">
        <v>14028.672126253548</v>
      </c>
      <c r="H212" s="66">
        <v>13076.085895929744</v>
      </c>
      <c r="I212" s="66">
        <v>40472.840723391128</v>
      </c>
      <c r="J212" s="67" t="s">
        <v>358</v>
      </c>
      <c r="K212" s="67" t="s">
        <v>358</v>
      </c>
      <c r="L212" s="67" t="s">
        <v>358</v>
      </c>
      <c r="M212" s="66">
        <v>1492.2091752717663</v>
      </c>
      <c r="N212" s="67" t="s">
        <v>358</v>
      </c>
      <c r="O212" s="66">
        <v>164351.37267324165</v>
      </c>
    </row>
    <row r="213" spans="1:15">
      <c r="A213" s="66" t="s">
        <v>1068</v>
      </c>
      <c r="B213" s="66">
        <v>0</v>
      </c>
      <c r="C213" s="67" t="s">
        <v>358</v>
      </c>
      <c r="D213" s="67" t="s">
        <v>358</v>
      </c>
      <c r="E213" s="66">
        <v>63475.816285645808</v>
      </c>
      <c r="F213" s="67" t="s">
        <v>358</v>
      </c>
      <c r="G213" s="66">
        <v>18877.924545909969</v>
      </c>
      <c r="H213" s="66">
        <v>14748.86053020371</v>
      </c>
      <c r="I213" s="66">
        <v>1457.1922396304794</v>
      </c>
      <c r="J213" s="66">
        <v>1654.4528872935437</v>
      </c>
      <c r="K213" s="67" t="s">
        <v>358</v>
      </c>
      <c r="L213" s="67" t="s">
        <v>358</v>
      </c>
      <c r="M213" s="67" t="s">
        <v>358</v>
      </c>
      <c r="N213" s="67" t="s">
        <v>358</v>
      </c>
      <c r="O213" s="66">
        <v>100214.24648868351</v>
      </c>
    </row>
    <row r="214" spans="1:15">
      <c r="A214" s="66" t="s">
        <v>1069</v>
      </c>
      <c r="B214" s="66">
        <v>0</v>
      </c>
      <c r="C214" s="67" t="s">
        <v>358</v>
      </c>
      <c r="D214" s="66">
        <v>6872.5723837526184</v>
      </c>
      <c r="E214" s="66">
        <v>5223.8926260371591</v>
      </c>
      <c r="F214" s="67" t="s">
        <v>358</v>
      </c>
      <c r="G214" s="66">
        <v>18429.610862911075</v>
      </c>
      <c r="H214" s="66">
        <v>8930.1247281509077</v>
      </c>
      <c r="I214" s="66">
        <v>39075.712717755057</v>
      </c>
      <c r="J214" s="67" t="s">
        <v>358</v>
      </c>
      <c r="K214" s="67" t="s">
        <v>358</v>
      </c>
      <c r="L214" s="67" t="s">
        <v>358</v>
      </c>
      <c r="M214" s="67" t="s">
        <v>358</v>
      </c>
      <c r="N214" s="67" t="s">
        <v>358</v>
      </c>
      <c r="O214" s="66">
        <v>78531.913318606821</v>
      </c>
    </row>
    <row r="215" spans="1:15">
      <c r="A215" s="66" t="s">
        <v>1070</v>
      </c>
      <c r="B215" s="66">
        <v>0</v>
      </c>
      <c r="C215" s="67" t="s">
        <v>358</v>
      </c>
      <c r="D215" s="67" t="s">
        <v>358</v>
      </c>
      <c r="E215" s="66">
        <v>89239.61237847287</v>
      </c>
      <c r="F215" s="67" t="s">
        <v>358</v>
      </c>
      <c r="G215" s="66">
        <v>30927.781819649219</v>
      </c>
      <c r="H215" s="66">
        <v>49307.766210747512</v>
      </c>
      <c r="I215" s="66">
        <v>3061.8449012832139</v>
      </c>
      <c r="J215" s="66">
        <v>8620.0550770734735</v>
      </c>
      <c r="K215" s="67" t="s">
        <v>358</v>
      </c>
      <c r="L215" s="67" t="s">
        <v>358</v>
      </c>
      <c r="M215" s="67" t="s">
        <v>358</v>
      </c>
      <c r="N215" s="66">
        <v>2729.9409139841132</v>
      </c>
      <c r="O215" s="66">
        <v>183887.00130121046</v>
      </c>
    </row>
    <row r="216" spans="1:15">
      <c r="A216" s="66" t="s">
        <v>1071</v>
      </c>
      <c r="B216" s="66">
        <v>0</v>
      </c>
      <c r="C216" s="67" t="s">
        <v>358</v>
      </c>
      <c r="D216" s="67" t="s">
        <v>358</v>
      </c>
      <c r="E216" s="66">
        <v>103616.20621306465</v>
      </c>
      <c r="F216" s="67" t="s">
        <v>358</v>
      </c>
      <c r="G216" s="66">
        <v>16852.086016729427</v>
      </c>
      <c r="H216" s="66">
        <v>38692.699445731996</v>
      </c>
      <c r="I216" s="66">
        <v>13258.752234604004</v>
      </c>
      <c r="J216" s="66">
        <v>1457.1922396304794</v>
      </c>
      <c r="K216" s="67" t="s">
        <v>358</v>
      </c>
      <c r="L216" s="67" t="s">
        <v>358</v>
      </c>
      <c r="M216" s="67" t="s">
        <v>358</v>
      </c>
      <c r="N216" s="66">
        <v>1457.1922396304794</v>
      </c>
      <c r="O216" s="66">
        <v>175334.128389391</v>
      </c>
    </row>
    <row r="217" spans="1:15">
      <c r="A217" s="66" t="s">
        <v>1072</v>
      </c>
      <c r="B217" s="66">
        <v>0</v>
      </c>
      <c r="C217" s="67" t="s">
        <v>358</v>
      </c>
      <c r="D217" s="66">
        <v>4572.1268879063209</v>
      </c>
      <c r="E217" s="66">
        <v>10516.282814645534</v>
      </c>
      <c r="F217" s="67" t="s">
        <v>358</v>
      </c>
      <c r="G217" s="66">
        <v>27652.995537377028</v>
      </c>
      <c r="H217" s="66">
        <v>6125.7795167393651</v>
      </c>
      <c r="I217" s="66">
        <v>20368.020180130341</v>
      </c>
      <c r="J217" s="66">
        <v>4476.6275258152991</v>
      </c>
      <c r="K217" s="67" t="s">
        <v>358</v>
      </c>
      <c r="L217" s="67" t="s">
        <v>358</v>
      </c>
      <c r="M217" s="67" t="s">
        <v>358</v>
      </c>
      <c r="N217" s="66">
        <v>7913.32804826554</v>
      </c>
      <c r="O217" s="66">
        <v>81625.160510879432</v>
      </c>
    </row>
    <row r="218" spans="1:15">
      <c r="A218" s="66" t="s">
        <v>1073</v>
      </c>
      <c r="B218" s="66">
        <v>0</v>
      </c>
      <c r="C218" s="67" t="s">
        <v>358</v>
      </c>
      <c r="D218" s="67" t="s">
        <v>358</v>
      </c>
      <c r="E218" s="66">
        <v>9451.0610193738867</v>
      </c>
      <c r="F218" s="66">
        <v>6589.340410546095</v>
      </c>
      <c r="G218" s="66">
        <v>6235.6205091852444</v>
      </c>
      <c r="H218" s="66">
        <v>55787.139273016248</v>
      </c>
      <c r="I218" s="67" t="s">
        <v>358</v>
      </c>
      <c r="J218" s="67" t="s">
        <v>358</v>
      </c>
      <c r="K218" s="67" t="s">
        <v>358</v>
      </c>
      <c r="L218" s="67" t="s">
        <v>358</v>
      </c>
      <c r="M218" s="67" t="s">
        <v>358</v>
      </c>
      <c r="N218" s="67" t="s">
        <v>358</v>
      </c>
      <c r="O218" s="66">
        <v>78063.161212121486</v>
      </c>
    </row>
    <row r="219" spans="1:15">
      <c r="A219" s="66" t="s">
        <v>1074</v>
      </c>
      <c r="B219" s="66">
        <v>0</v>
      </c>
      <c r="C219" s="66">
        <v>2861.7206088277926</v>
      </c>
      <c r="D219" s="67" t="s">
        <v>358</v>
      </c>
      <c r="E219" s="66">
        <v>30249.554188389564</v>
      </c>
      <c r="F219" s="67" t="s">
        <v>358</v>
      </c>
      <c r="G219" s="66">
        <v>34340.647305933504</v>
      </c>
      <c r="H219" s="66">
        <v>38045.27091088982</v>
      </c>
      <c r="I219" s="67" t="s">
        <v>358</v>
      </c>
      <c r="J219" s="67" t="s">
        <v>358</v>
      </c>
      <c r="K219" s="67" t="s">
        <v>358</v>
      </c>
      <c r="L219" s="67" t="s">
        <v>358</v>
      </c>
      <c r="M219" s="67" t="s">
        <v>358</v>
      </c>
      <c r="N219" s="67" t="s">
        <v>358</v>
      </c>
      <c r="O219" s="66">
        <v>105497.19301404068</v>
      </c>
    </row>
    <row r="220" spans="1:15">
      <c r="A220" s="66" t="s">
        <v>1075</v>
      </c>
      <c r="B220" s="66">
        <v>0</v>
      </c>
      <c r="C220" s="67" t="s">
        <v>358</v>
      </c>
      <c r="D220" s="66">
        <v>40239.866541582465</v>
      </c>
      <c r="E220" s="66">
        <v>51394.773774094385</v>
      </c>
      <c r="F220" s="67" t="s">
        <v>358</v>
      </c>
      <c r="G220" s="66">
        <v>37875.946411447898</v>
      </c>
      <c r="H220" s="66">
        <v>37375.495036486413</v>
      </c>
      <c r="I220" s="66">
        <v>29727.045879155441</v>
      </c>
      <c r="J220" s="66">
        <v>4476.6275258152991</v>
      </c>
      <c r="K220" s="67" t="s">
        <v>358</v>
      </c>
      <c r="L220" s="67" t="s">
        <v>358</v>
      </c>
      <c r="M220" s="67" t="s">
        <v>358</v>
      </c>
      <c r="N220" s="66">
        <v>7535.1141119279901</v>
      </c>
      <c r="O220" s="66">
        <v>208624.86928050988</v>
      </c>
    </row>
    <row r="221" spans="1:15">
      <c r="A221" s="66" t="s">
        <v>1076</v>
      </c>
      <c r="B221" s="66">
        <v>0</v>
      </c>
      <c r="C221" s="67" t="s">
        <v>358</v>
      </c>
      <c r="D221" s="67" t="s">
        <v>358</v>
      </c>
      <c r="E221" s="66">
        <v>16865.774637209361</v>
      </c>
      <c r="F221" s="67" t="s">
        <v>358</v>
      </c>
      <c r="G221" s="66">
        <v>10982.665365834704</v>
      </c>
      <c r="H221" s="66">
        <v>9581.8709670558983</v>
      </c>
      <c r="I221" s="67" t="s">
        <v>358</v>
      </c>
      <c r="J221" s="66">
        <v>7379.6099391040116</v>
      </c>
      <c r="K221" s="67" t="s">
        <v>358</v>
      </c>
      <c r="L221" s="67" t="s">
        <v>358</v>
      </c>
      <c r="M221" s="67" t="s">
        <v>358</v>
      </c>
      <c r="N221" s="67" t="s">
        <v>358</v>
      </c>
      <c r="O221" s="66">
        <v>44809.920909203982</v>
      </c>
    </row>
    <row r="222" spans="1:15">
      <c r="A222" s="66" t="s">
        <v>1077</v>
      </c>
      <c r="B222" s="66">
        <v>0</v>
      </c>
      <c r="C222" s="67" t="s">
        <v>358</v>
      </c>
      <c r="D222" s="66">
        <v>54033.862956553661</v>
      </c>
      <c r="E222" s="66">
        <v>89851.458320494392</v>
      </c>
      <c r="F222" s="67" t="s">
        <v>358</v>
      </c>
      <c r="G222" s="66">
        <v>10239.709804482496</v>
      </c>
      <c r="H222" s="66">
        <v>34065.373464289623</v>
      </c>
      <c r="I222" s="66">
        <v>48661.621888253656</v>
      </c>
      <c r="J222" s="66">
        <v>5993.1008824054825</v>
      </c>
      <c r="K222" s="67" t="s">
        <v>358</v>
      </c>
      <c r="L222" s="67" t="s">
        <v>358</v>
      </c>
      <c r="M222" s="67" t="s">
        <v>358</v>
      </c>
      <c r="N222" s="67" t="s">
        <v>358</v>
      </c>
      <c r="O222" s="66">
        <v>242845.12731647928</v>
      </c>
    </row>
    <row r="223" spans="1:15">
      <c r="A223" s="66" t="s">
        <v>1078</v>
      </c>
      <c r="B223" s="66">
        <v>0</v>
      </c>
      <c r="C223" s="67" t="s">
        <v>358</v>
      </c>
      <c r="D223" s="66">
        <v>9151.3838004284808</v>
      </c>
      <c r="E223" s="66">
        <v>35367.012550550382</v>
      </c>
      <c r="F223" s="67" t="s">
        <v>358</v>
      </c>
      <c r="G223" s="66">
        <v>17594.998187245783</v>
      </c>
      <c r="H223" s="66">
        <v>6129.4539626224287</v>
      </c>
      <c r="I223" s="66">
        <v>22511.054130738215</v>
      </c>
      <c r="J223" s="66">
        <v>1566.2774108409246</v>
      </c>
      <c r="K223" s="67" t="s">
        <v>358</v>
      </c>
      <c r="L223" s="67" t="s">
        <v>358</v>
      </c>
      <c r="M223" s="66">
        <v>5968.8367010870652</v>
      </c>
      <c r="N223" s="67" t="s">
        <v>358</v>
      </c>
      <c r="O223" s="66">
        <v>98289.01674351329</v>
      </c>
    </row>
    <row r="224" spans="1:15">
      <c r="A224" s="66" t="s">
        <v>1079</v>
      </c>
      <c r="B224" s="66">
        <v>0</v>
      </c>
      <c r="C224" s="67" t="s">
        <v>358</v>
      </c>
      <c r="D224" s="66">
        <v>27284.75801726761</v>
      </c>
      <c r="E224" s="66">
        <v>19013.004073602628</v>
      </c>
      <c r="F224" s="67" t="s">
        <v>358</v>
      </c>
      <c r="G224" s="66">
        <v>5828.7689585219177</v>
      </c>
      <c r="H224" s="66">
        <v>55855.488893499853</v>
      </c>
      <c r="I224" s="66">
        <v>30102.914975906446</v>
      </c>
      <c r="J224" s="66">
        <v>4640.0002823333361</v>
      </c>
      <c r="K224" s="67" t="s">
        <v>358</v>
      </c>
      <c r="L224" s="67" t="s">
        <v>358</v>
      </c>
      <c r="M224" s="67" t="s">
        <v>358</v>
      </c>
      <c r="N224" s="67" t="s">
        <v>358</v>
      </c>
      <c r="O224" s="66">
        <v>142724.9352011318</v>
      </c>
    </row>
    <row r="225" spans="1:15">
      <c r="A225" s="66" t="s">
        <v>1080</v>
      </c>
      <c r="B225" s="66">
        <v>0</v>
      </c>
      <c r="C225" s="67" t="s">
        <v>358</v>
      </c>
      <c r="D225" s="67" t="s">
        <v>358</v>
      </c>
      <c r="E225" s="66">
        <v>9427.2924298878461</v>
      </c>
      <c r="F225" s="67" t="s">
        <v>358</v>
      </c>
      <c r="G225" s="66">
        <v>6214.4844598862865</v>
      </c>
      <c r="H225" s="66">
        <v>58080.154185072897</v>
      </c>
      <c r="I225" s="67" t="s">
        <v>358</v>
      </c>
      <c r="J225" s="66">
        <v>4592.767351924821</v>
      </c>
      <c r="K225" s="67" t="s">
        <v>358</v>
      </c>
      <c r="L225" s="67" t="s">
        <v>358</v>
      </c>
      <c r="M225" s="66">
        <v>6123.6898025664277</v>
      </c>
      <c r="N225" s="67" t="s">
        <v>358</v>
      </c>
      <c r="O225" s="66">
        <v>84438.388229338263</v>
      </c>
    </row>
    <row r="226" spans="1:15">
      <c r="A226" s="66" t="s">
        <v>1081</v>
      </c>
      <c r="B226" s="66">
        <v>0</v>
      </c>
      <c r="C226" s="67" t="s">
        <v>358</v>
      </c>
      <c r="D226" s="66">
        <v>33828.929402212569</v>
      </c>
      <c r="E226" s="66">
        <v>72943.851491144611</v>
      </c>
      <c r="F226" s="67" t="s">
        <v>358</v>
      </c>
      <c r="G226" s="66">
        <v>18168.060483086134</v>
      </c>
      <c r="H226" s="66">
        <v>17344.07401112248</v>
      </c>
      <c r="I226" s="66">
        <v>35595.41102786285</v>
      </c>
      <c r="J226" s="66">
        <v>4476.6275258152991</v>
      </c>
      <c r="K226" s="67" t="s">
        <v>358</v>
      </c>
      <c r="L226" s="67" t="s">
        <v>358</v>
      </c>
      <c r="M226" s="67" t="s">
        <v>358</v>
      </c>
      <c r="N226" s="67" t="s">
        <v>358</v>
      </c>
      <c r="O226" s="66">
        <v>182356.95394124396</v>
      </c>
    </row>
    <row r="227" spans="1:15">
      <c r="A227" s="66" t="s">
        <v>1082</v>
      </c>
      <c r="B227" s="66">
        <v>0</v>
      </c>
      <c r="C227" s="67" t="s">
        <v>358</v>
      </c>
      <c r="D227" s="66">
        <v>150881.49368373991</v>
      </c>
      <c r="E227" s="66">
        <v>4825.8447737499127</v>
      </c>
      <c r="F227" s="67" t="s">
        <v>358</v>
      </c>
      <c r="G227" s="66">
        <v>15994.128980237871</v>
      </c>
      <c r="H227" s="67" t="s">
        <v>358</v>
      </c>
      <c r="I227" s="66">
        <v>66116.315730136092</v>
      </c>
      <c r="J227" s="67" t="s">
        <v>358</v>
      </c>
      <c r="K227" s="67" t="s">
        <v>358</v>
      </c>
      <c r="L227" s="67" t="s">
        <v>358</v>
      </c>
      <c r="M227" s="67" t="s">
        <v>358</v>
      </c>
      <c r="N227" s="66">
        <v>5902.7554027158149</v>
      </c>
      <c r="O227" s="66">
        <v>243720.53857057958</v>
      </c>
    </row>
    <row r="228" spans="1:15">
      <c r="A228" s="66" t="s">
        <v>1083</v>
      </c>
      <c r="B228" s="66">
        <v>0</v>
      </c>
      <c r="C228" s="67" t="s">
        <v>358</v>
      </c>
      <c r="D228" s="66">
        <v>18933.798605032727</v>
      </c>
      <c r="E228" s="66">
        <v>80081.236550495873</v>
      </c>
      <c r="F228" s="67" t="s">
        <v>358</v>
      </c>
      <c r="G228" s="66">
        <v>24706.473503380574</v>
      </c>
      <c r="H228" s="66">
        <v>47354.962351275462</v>
      </c>
      <c r="I228" s="66">
        <v>57325.797533614234</v>
      </c>
      <c r="J228" s="67" t="s">
        <v>358</v>
      </c>
      <c r="K228" s="67" t="s">
        <v>358</v>
      </c>
      <c r="L228" s="67" t="s">
        <v>358</v>
      </c>
      <c r="M228" s="67" t="s">
        <v>358</v>
      </c>
      <c r="N228" s="66">
        <v>4324.8743903665954</v>
      </c>
      <c r="O228" s="66">
        <v>232727.14293416543</v>
      </c>
    </row>
    <row r="229" spans="1:15">
      <c r="A229" s="66" t="s">
        <v>1084</v>
      </c>
      <c r="B229" s="66">
        <v>0</v>
      </c>
      <c r="C229" s="67" t="s">
        <v>358</v>
      </c>
      <c r="D229" s="67" t="s">
        <v>358</v>
      </c>
      <c r="E229" s="66">
        <v>35063.902042039117</v>
      </c>
      <c r="F229" s="66">
        <v>1462.1718721156012</v>
      </c>
      <c r="G229" s="66">
        <v>23394.749953849619</v>
      </c>
      <c r="H229" s="66">
        <v>71229.91710343567</v>
      </c>
      <c r="I229" s="66">
        <v>5848.6874884624049</v>
      </c>
      <c r="J229" s="67" t="s">
        <v>358</v>
      </c>
      <c r="K229" s="67" t="s">
        <v>358</v>
      </c>
      <c r="L229" s="67" t="s">
        <v>358</v>
      </c>
      <c r="M229" s="67" t="s">
        <v>358</v>
      </c>
      <c r="N229" s="66">
        <v>1462.1718721156012</v>
      </c>
      <c r="O229" s="66">
        <v>138461.60033201799</v>
      </c>
    </row>
    <row r="230" spans="1:15">
      <c r="A230" s="66" t="s">
        <v>1085</v>
      </c>
      <c r="B230" s="66">
        <v>0</v>
      </c>
      <c r="C230" s="67" t="s">
        <v>358</v>
      </c>
      <c r="D230" s="66">
        <v>45573.319550761677</v>
      </c>
      <c r="E230" s="66">
        <v>134284.76331717084</v>
      </c>
      <c r="F230" s="67" t="s">
        <v>358</v>
      </c>
      <c r="G230" s="66">
        <v>35159.628914726272</v>
      </c>
      <c r="H230" s="66">
        <v>54254.729292943048</v>
      </c>
      <c r="I230" s="66">
        <v>43702.600778604487</v>
      </c>
      <c r="J230" s="66">
        <v>4861.8206165347729</v>
      </c>
      <c r="K230" s="67" t="s">
        <v>358</v>
      </c>
      <c r="L230" s="67" t="s">
        <v>358</v>
      </c>
      <c r="M230" s="67" t="s">
        <v>358</v>
      </c>
      <c r="N230" s="66">
        <v>2978.5812071343512</v>
      </c>
      <c r="O230" s="66">
        <v>320815.44367787545</v>
      </c>
    </row>
    <row r="231" spans="1:15">
      <c r="A231" s="66" t="s">
        <v>1086</v>
      </c>
      <c r="B231" s="66">
        <v>0</v>
      </c>
      <c r="C231" s="67" t="s">
        <v>358</v>
      </c>
      <c r="D231" s="66">
        <v>16443.852224531034</v>
      </c>
      <c r="E231" s="66">
        <v>17151.725993996981</v>
      </c>
      <c r="F231" s="67" t="s">
        <v>358</v>
      </c>
      <c r="G231" s="66">
        <v>18577.520616083515</v>
      </c>
      <c r="H231" s="66">
        <v>16765.744482113751</v>
      </c>
      <c r="I231" s="66">
        <v>20297.81159100755</v>
      </c>
      <c r="J231" s="67" t="s">
        <v>358</v>
      </c>
      <c r="K231" s="67" t="s">
        <v>358</v>
      </c>
      <c r="L231" s="67" t="s">
        <v>358</v>
      </c>
      <c r="M231" s="67" t="s">
        <v>358</v>
      </c>
      <c r="N231" s="67" t="s">
        <v>358</v>
      </c>
      <c r="O231" s="66">
        <v>89236.654907732838</v>
      </c>
    </row>
    <row r="232" spans="1:15">
      <c r="A232" s="66" t="s">
        <v>1087</v>
      </c>
      <c r="B232" s="66">
        <v>0</v>
      </c>
      <c r="C232" s="66">
        <v>8379.6722501295117</v>
      </c>
      <c r="D232" s="67" t="s">
        <v>358</v>
      </c>
      <c r="E232" s="66">
        <v>1141.8268937156943</v>
      </c>
      <c r="F232" s="67" t="s">
        <v>358</v>
      </c>
      <c r="G232" s="66">
        <v>36856.089447486331</v>
      </c>
      <c r="H232" s="66">
        <v>121960.30903160808</v>
      </c>
      <c r="I232" s="67" t="s">
        <v>358</v>
      </c>
      <c r="J232" s="67" t="s">
        <v>358</v>
      </c>
      <c r="K232" s="66">
        <v>2071.7666658167363</v>
      </c>
      <c r="L232" s="67" t="s">
        <v>358</v>
      </c>
      <c r="M232" s="67" t="s">
        <v>358</v>
      </c>
      <c r="N232" s="67" t="s">
        <v>358</v>
      </c>
      <c r="O232" s="66">
        <v>170409.66428875635</v>
      </c>
    </row>
    <row r="233" spans="1:15">
      <c r="A233" s="66" t="s">
        <v>1088</v>
      </c>
      <c r="B233" s="66">
        <v>0</v>
      </c>
      <c r="C233" s="67" t="s">
        <v>358</v>
      </c>
      <c r="D233" s="67" t="s">
        <v>358</v>
      </c>
      <c r="E233" s="66">
        <v>7379.6099391040116</v>
      </c>
      <c r="F233" s="67" t="s">
        <v>358</v>
      </c>
      <c r="G233" s="66">
        <v>10227.237192449922</v>
      </c>
      <c r="H233" s="66">
        <v>17689.203959972525</v>
      </c>
      <c r="I233" s="67" t="s">
        <v>358</v>
      </c>
      <c r="J233" s="67" t="s">
        <v>358</v>
      </c>
      <c r="K233" s="67" t="s">
        <v>358</v>
      </c>
      <c r="L233" s="67" t="s">
        <v>358</v>
      </c>
      <c r="M233" s="67" t="s">
        <v>358</v>
      </c>
      <c r="N233" s="67" t="s">
        <v>358</v>
      </c>
      <c r="O233" s="66">
        <v>35296.05109152646</v>
      </c>
    </row>
    <row r="234" spans="1:15">
      <c r="A234" s="66" t="s">
        <v>1089</v>
      </c>
      <c r="B234" s="66">
        <v>0</v>
      </c>
      <c r="C234" s="67" t="s">
        <v>358</v>
      </c>
      <c r="D234" s="67" t="s">
        <v>358</v>
      </c>
      <c r="E234" s="66">
        <v>68921.308315207512</v>
      </c>
      <c r="F234" s="67" t="s">
        <v>358</v>
      </c>
      <c r="G234" s="66">
        <v>36364.865739816611</v>
      </c>
      <c r="H234" s="66">
        <v>88727.413535003856</v>
      </c>
      <c r="I234" s="66">
        <v>4512.66264701826</v>
      </c>
      <c r="J234" s="66">
        <v>2935.0811867533166</v>
      </c>
      <c r="K234" s="67" t="s">
        <v>358</v>
      </c>
      <c r="L234" s="67" t="s">
        <v>358</v>
      </c>
      <c r="M234" s="67" t="s">
        <v>358</v>
      </c>
      <c r="N234" s="67" t="s">
        <v>358</v>
      </c>
      <c r="O234" s="66">
        <v>201461.33142379957</v>
      </c>
    </row>
    <row r="235" spans="1:15">
      <c r="A235" s="66" t="s">
        <v>1090</v>
      </c>
      <c r="B235" s="66">
        <v>0</v>
      </c>
      <c r="C235" s="67" t="s">
        <v>358</v>
      </c>
      <c r="D235" s="67" t="s">
        <v>358</v>
      </c>
      <c r="E235" s="67" t="s">
        <v>358</v>
      </c>
      <c r="F235" s="67" t="s">
        <v>358</v>
      </c>
      <c r="G235" s="66">
        <v>10694.325072653506</v>
      </c>
      <c r="H235" s="66">
        <v>54039.226187347667</v>
      </c>
      <c r="I235" s="67" t="s">
        <v>358</v>
      </c>
      <c r="J235" s="67" t="s">
        <v>358</v>
      </c>
      <c r="K235" s="67" t="s">
        <v>358</v>
      </c>
      <c r="L235" s="67" t="s">
        <v>358</v>
      </c>
      <c r="M235" s="67" t="s">
        <v>358</v>
      </c>
      <c r="N235" s="67" t="s">
        <v>358</v>
      </c>
      <c r="O235" s="66">
        <v>64733.551260001172</v>
      </c>
    </row>
    <row r="236" spans="1:15">
      <c r="A236" s="66" t="s">
        <v>1091</v>
      </c>
      <c r="B236" s="66">
        <v>0</v>
      </c>
      <c r="C236" s="67" t="s">
        <v>358</v>
      </c>
      <c r="D236" s="67" t="s">
        <v>358</v>
      </c>
      <c r="E236" s="66">
        <v>13369.169713623882</v>
      </c>
      <c r="F236" s="67" t="s">
        <v>358</v>
      </c>
      <c r="G236" s="66">
        <v>1506.0871697506836</v>
      </c>
      <c r="H236" s="66">
        <v>49525.109707821721</v>
      </c>
      <c r="I236" s="66">
        <v>5848.6874884624049</v>
      </c>
      <c r="J236" s="66">
        <v>4386.5156163468037</v>
      </c>
      <c r="K236" s="67" t="s">
        <v>358</v>
      </c>
      <c r="L236" s="67" t="s">
        <v>358</v>
      </c>
      <c r="M236" s="67" t="s">
        <v>358</v>
      </c>
      <c r="N236" s="67" t="s">
        <v>358</v>
      </c>
      <c r="O236" s="66">
        <v>74635.569696005492</v>
      </c>
    </row>
    <row r="237" spans="1:15">
      <c r="A237" s="66" t="s">
        <v>1092</v>
      </c>
      <c r="B237" s="66">
        <v>0</v>
      </c>
      <c r="C237" s="67" t="s">
        <v>358</v>
      </c>
      <c r="D237" s="67" t="s">
        <v>358</v>
      </c>
      <c r="E237" s="66">
        <v>38557.223703403397</v>
      </c>
      <c r="F237" s="67" t="s">
        <v>358</v>
      </c>
      <c r="G237" s="66">
        <v>8220.0363448577464</v>
      </c>
      <c r="H237" s="66">
        <v>56390.769583511981</v>
      </c>
      <c r="I237" s="66">
        <v>13297.048006092422</v>
      </c>
      <c r="J237" s="67" t="s">
        <v>358</v>
      </c>
      <c r="K237" s="67" t="s">
        <v>358</v>
      </c>
      <c r="L237" s="67" t="s">
        <v>358</v>
      </c>
      <c r="M237" s="67" t="s">
        <v>358</v>
      </c>
      <c r="N237" s="67" t="s">
        <v>358</v>
      </c>
      <c r="O237" s="66">
        <v>116465.07763786554</v>
      </c>
    </row>
    <row r="238" spans="1:15">
      <c r="A238" s="66" t="s">
        <v>1093</v>
      </c>
      <c r="B238" s="66">
        <v>0</v>
      </c>
      <c r="C238" s="66">
        <v>13217.982250688656</v>
      </c>
      <c r="D238" s="67" t="s">
        <v>358</v>
      </c>
      <c r="E238" s="66">
        <v>27262.291033743481</v>
      </c>
      <c r="F238" s="67" t="s">
        <v>358</v>
      </c>
      <c r="G238" s="66">
        <v>47463.441260071857</v>
      </c>
      <c r="H238" s="66">
        <v>144934.00194870881</v>
      </c>
      <c r="I238" s="67" t="s">
        <v>358</v>
      </c>
      <c r="J238" s="66">
        <v>2656.8214132357225</v>
      </c>
      <c r="K238" s="67" t="s">
        <v>358</v>
      </c>
      <c r="L238" s="67" t="s">
        <v>358</v>
      </c>
      <c r="M238" s="67" t="s">
        <v>358</v>
      </c>
      <c r="N238" s="67" t="s">
        <v>358</v>
      </c>
      <c r="O238" s="66">
        <v>235534.53790644862</v>
      </c>
    </row>
    <row r="239" spans="1:15">
      <c r="A239" s="66" t="s">
        <v>1094</v>
      </c>
      <c r="B239" s="66">
        <v>0</v>
      </c>
      <c r="C239" s="67" t="s">
        <v>358</v>
      </c>
      <c r="D239" s="67" t="s">
        <v>358</v>
      </c>
      <c r="E239" s="66">
        <v>45917.580079130246</v>
      </c>
      <c r="F239" s="67" t="s">
        <v>358</v>
      </c>
      <c r="G239" s="66">
        <v>9884.4263998614679</v>
      </c>
      <c r="H239" s="66">
        <v>19443.062717510082</v>
      </c>
      <c r="I239" s="66">
        <v>1457.1922396304794</v>
      </c>
      <c r="J239" s="66">
        <v>1773.1115171823676</v>
      </c>
      <c r="K239" s="66">
        <v>1507.3368142251675</v>
      </c>
      <c r="L239" s="67" t="s">
        <v>358</v>
      </c>
      <c r="M239" s="67" t="s">
        <v>358</v>
      </c>
      <c r="N239" s="67" t="s">
        <v>358</v>
      </c>
      <c r="O239" s="66">
        <v>79982.709767539811</v>
      </c>
    </row>
    <row r="240" spans="1:15">
      <c r="A240" s="66" t="s">
        <v>1095</v>
      </c>
      <c r="B240" s="66">
        <v>0</v>
      </c>
      <c r="C240" s="67" t="s">
        <v>358</v>
      </c>
      <c r="D240" s="66">
        <v>19412.764198434685</v>
      </c>
      <c r="E240" s="66">
        <v>65194.86931019953</v>
      </c>
      <c r="F240" s="66">
        <v>1617.3079101451124</v>
      </c>
      <c r="G240" s="66">
        <v>10480.566140661553</v>
      </c>
      <c r="H240" s="66">
        <v>6729.4358507181605</v>
      </c>
      <c r="I240" s="66">
        <v>34760.957604403578</v>
      </c>
      <c r="J240" s="67" t="s">
        <v>358</v>
      </c>
      <c r="K240" s="67" t="s">
        <v>358</v>
      </c>
      <c r="L240" s="67" t="s">
        <v>358</v>
      </c>
      <c r="M240" s="67" t="s">
        <v>358</v>
      </c>
      <c r="N240" s="67" t="s">
        <v>358</v>
      </c>
      <c r="O240" s="66">
        <v>138195.90101456264</v>
      </c>
    </row>
    <row r="241" spans="1:15">
      <c r="A241" s="66" t="s">
        <v>1096</v>
      </c>
      <c r="B241" s="66">
        <v>0</v>
      </c>
      <c r="C241" s="67" t="s">
        <v>358</v>
      </c>
      <c r="D241" s="67" t="s">
        <v>358</v>
      </c>
      <c r="E241" s="66">
        <v>32998.890621797553</v>
      </c>
      <c r="F241" s="67" t="s">
        <v>358</v>
      </c>
      <c r="G241" s="66">
        <v>27451.988781764736</v>
      </c>
      <c r="H241" s="66">
        <v>46012.270265244981</v>
      </c>
      <c r="I241" s="67" t="s">
        <v>358</v>
      </c>
      <c r="J241" s="66">
        <v>5723.4412176555852</v>
      </c>
      <c r="K241" s="67" t="s">
        <v>358</v>
      </c>
      <c r="L241" s="67" t="s">
        <v>358</v>
      </c>
      <c r="M241" s="67" t="s">
        <v>358</v>
      </c>
      <c r="N241" s="66">
        <v>6589.340410546095</v>
      </c>
      <c r="O241" s="66">
        <v>118775.93129700895</v>
      </c>
    </row>
    <row r="242" spans="1:15">
      <c r="A242" s="66" t="s">
        <v>1097</v>
      </c>
      <c r="B242" s="66">
        <v>0</v>
      </c>
      <c r="C242" s="67" t="s">
        <v>358</v>
      </c>
      <c r="D242" s="66">
        <v>29916.141301640491</v>
      </c>
      <c r="E242" s="66">
        <v>53936.674652462199</v>
      </c>
      <c r="F242" s="67" t="s">
        <v>358</v>
      </c>
      <c r="G242" s="66">
        <v>6265.1096433636985</v>
      </c>
      <c r="H242" s="66">
        <v>41158.105182723033</v>
      </c>
      <c r="I242" s="66">
        <v>26171.08751999179</v>
      </c>
      <c r="J242" s="67" t="s">
        <v>358</v>
      </c>
      <c r="K242" s="67" t="s">
        <v>358</v>
      </c>
      <c r="L242" s="67" t="s">
        <v>358</v>
      </c>
      <c r="M242" s="67" t="s">
        <v>358</v>
      </c>
      <c r="N242" s="67" t="s">
        <v>358</v>
      </c>
      <c r="O242" s="66">
        <v>157447.11830018123</v>
      </c>
    </row>
    <row r="243" spans="1:15">
      <c r="A243" s="66" t="s">
        <v>1098</v>
      </c>
      <c r="B243" s="66">
        <v>0</v>
      </c>
      <c r="C243" s="67" t="s">
        <v>358</v>
      </c>
      <c r="D243" s="67" t="s">
        <v>358</v>
      </c>
      <c r="E243" s="66">
        <v>113908.23940586121</v>
      </c>
      <c r="F243" s="67" t="s">
        <v>358</v>
      </c>
      <c r="G243" s="66">
        <v>36282.211559679236</v>
      </c>
      <c r="H243" s="66">
        <v>36030.785959197281</v>
      </c>
      <c r="I243" s="66">
        <v>5828.7689585219177</v>
      </c>
      <c r="J243" s="66">
        <v>4889.6469973468347</v>
      </c>
      <c r="K243" s="67" t="s">
        <v>358</v>
      </c>
      <c r="L243" s="67" t="s">
        <v>358</v>
      </c>
      <c r="M243" s="67" t="s">
        <v>358</v>
      </c>
      <c r="N243" s="66">
        <v>3930.6047769784204</v>
      </c>
      <c r="O243" s="66">
        <v>200870.25765758491</v>
      </c>
    </row>
    <row r="244" spans="1:15">
      <c r="A244" s="66" t="s">
        <v>1099</v>
      </c>
      <c r="B244" s="66">
        <v>0</v>
      </c>
      <c r="C244" s="67" t="s">
        <v>358</v>
      </c>
      <c r="D244" s="67" t="s">
        <v>358</v>
      </c>
      <c r="E244" s="66">
        <v>14478.177970505876</v>
      </c>
      <c r="F244" s="67" t="s">
        <v>358</v>
      </c>
      <c r="G244" s="66">
        <v>5848.6874884624049</v>
      </c>
      <c r="H244" s="66">
        <v>59097.522302187062</v>
      </c>
      <c r="I244" s="67" t="s">
        <v>358</v>
      </c>
      <c r="J244" s="67" t="s">
        <v>358</v>
      </c>
      <c r="K244" s="67" t="s">
        <v>358</v>
      </c>
      <c r="L244" s="67" t="s">
        <v>358</v>
      </c>
      <c r="M244" s="67" t="s">
        <v>358</v>
      </c>
      <c r="N244" s="67" t="s">
        <v>358</v>
      </c>
      <c r="O244" s="66">
        <v>79424.387761155347</v>
      </c>
    </row>
    <row r="245" spans="1:15">
      <c r="A245" s="66" t="s">
        <v>1100</v>
      </c>
      <c r="B245" s="66">
        <v>0</v>
      </c>
      <c r="C245" s="66">
        <v>518.07027845539665</v>
      </c>
      <c r="D245" s="67" t="s">
        <v>358</v>
      </c>
      <c r="E245" s="66">
        <v>17816.329856265736</v>
      </c>
      <c r="F245" s="67" t="s">
        <v>358</v>
      </c>
      <c r="G245" s="66">
        <v>21608.744309003909</v>
      </c>
      <c r="H245" s="66">
        <v>71631.979253576967</v>
      </c>
      <c r="I245" s="67" t="s">
        <v>358</v>
      </c>
      <c r="J245" s="66">
        <v>1430.8603044138963</v>
      </c>
      <c r="K245" s="67" t="s">
        <v>358</v>
      </c>
      <c r="L245" s="67" t="s">
        <v>358</v>
      </c>
      <c r="M245" s="67" t="s">
        <v>358</v>
      </c>
      <c r="N245" s="67" t="s">
        <v>358</v>
      </c>
      <c r="O245" s="66">
        <v>113005.98400171587</v>
      </c>
    </row>
    <row r="246" spans="1:15">
      <c r="A246" s="66" t="s">
        <v>1101</v>
      </c>
      <c r="B246" s="66">
        <v>0</v>
      </c>
      <c r="C246" s="67" t="s">
        <v>358</v>
      </c>
      <c r="D246" s="67" t="s">
        <v>358</v>
      </c>
      <c r="E246" s="66">
        <v>14254.025723262948</v>
      </c>
      <c r="F246" s="67" t="s">
        <v>358</v>
      </c>
      <c r="G246" s="66">
        <v>32164.259958890707</v>
      </c>
      <c r="H246" s="66">
        <v>59744.016490528753</v>
      </c>
      <c r="I246" s="66">
        <v>4386.5156163468037</v>
      </c>
      <c r="J246" s="67" t="s">
        <v>358</v>
      </c>
      <c r="K246" s="67" t="s">
        <v>358</v>
      </c>
      <c r="L246" s="67" t="s">
        <v>358</v>
      </c>
      <c r="M246" s="67" t="s">
        <v>358</v>
      </c>
      <c r="N246" s="67" t="s">
        <v>358</v>
      </c>
      <c r="O246" s="66">
        <v>110548.81778902921</v>
      </c>
    </row>
    <row r="247" spans="1:15">
      <c r="A247" s="66" t="s">
        <v>1102</v>
      </c>
      <c r="B247" s="66">
        <v>0</v>
      </c>
      <c r="C247" s="67" t="s">
        <v>358</v>
      </c>
      <c r="D247" s="67" t="s">
        <v>358</v>
      </c>
      <c r="E247" s="66">
        <v>170934.42685931854</v>
      </c>
      <c r="F247" s="67" t="s">
        <v>358</v>
      </c>
      <c r="G247" s="66">
        <v>31647.172499650958</v>
      </c>
      <c r="H247" s="66">
        <v>53293.094010831861</v>
      </c>
      <c r="I247" s="66">
        <v>11975.78870217913</v>
      </c>
      <c r="J247" s="66">
        <v>5683.9298786716063</v>
      </c>
      <c r="K247" s="67" t="s">
        <v>358</v>
      </c>
      <c r="L247" s="67" t="s">
        <v>358</v>
      </c>
      <c r="M247" s="67" t="s">
        <v>358</v>
      </c>
      <c r="N247" s="67" t="s">
        <v>358</v>
      </c>
      <c r="O247" s="66">
        <v>273534.41195065214</v>
      </c>
    </row>
    <row r="248" spans="1:15">
      <c r="A248" s="66" t="s">
        <v>1103</v>
      </c>
      <c r="B248" s="66">
        <v>0</v>
      </c>
      <c r="C248" s="67" t="s">
        <v>358</v>
      </c>
      <c r="D248" s="67" t="s">
        <v>358</v>
      </c>
      <c r="E248" s="66">
        <v>53583.764726667068</v>
      </c>
      <c r="F248" s="67" t="s">
        <v>358</v>
      </c>
      <c r="G248" s="66">
        <v>15621.832358656442</v>
      </c>
      <c r="H248" s="66">
        <v>42397.806305799197</v>
      </c>
      <c r="I248" s="66">
        <v>4386.5156163468037</v>
      </c>
      <c r="J248" s="67" t="s">
        <v>358</v>
      </c>
      <c r="K248" s="67" t="s">
        <v>358</v>
      </c>
      <c r="L248" s="67" t="s">
        <v>358</v>
      </c>
      <c r="M248" s="67" t="s">
        <v>358</v>
      </c>
      <c r="N248" s="67" t="s">
        <v>358</v>
      </c>
      <c r="O248" s="66">
        <v>115989.91900746949</v>
      </c>
    </row>
    <row r="249" spans="1:15">
      <c r="A249" s="66" t="s">
        <v>1104</v>
      </c>
      <c r="B249" s="66">
        <v>0</v>
      </c>
      <c r="C249" s="67" t="s">
        <v>358</v>
      </c>
      <c r="D249" s="67" t="s">
        <v>358</v>
      </c>
      <c r="E249" s="66">
        <v>114601.39059089297</v>
      </c>
      <c r="F249" s="67" t="s">
        <v>358</v>
      </c>
      <c r="G249" s="66">
        <v>41856.64417179775</v>
      </c>
      <c r="H249" s="66">
        <v>55038.434264894226</v>
      </c>
      <c r="I249" s="66">
        <v>16380.12665809809</v>
      </c>
      <c r="J249" s="66">
        <v>7376.8953144789539</v>
      </c>
      <c r="K249" s="67" t="s">
        <v>358</v>
      </c>
      <c r="L249" s="67" t="s">
        <v>358</v>
      </c>
      <c r="M249" s="67" t="s">
        <v>358</v>
      </c>
      <c r="N249" s="67" t="s">
        <v>358</v>
      </c>
      <c r="O249" s="66">
        <v>235253.491000162</v>
      </c>
    </row>
    <row r="250" spans="1:15">
      <c r="A250" s="66" t="s">
        <v>1105</v>
      </c>
      <c r="B250" s="66">
        <v>0</v>
      </c>
      <c r="C250" s="67" t="s">
        <v>358</v>
      </c>
      <c r="D250" s="67" t="s">
        <v>358</v>
      </c>
      <c r="E250" s="66">
        <v>12481.746929035447</v>
      </c>
      <c r="F250" s="67" t="s">
        <v>358</v>
      </c>
      <c r="G250" s="67" t="s">
        <v>358</v>
      </c>
      <c r="H250" s="66">
        <v>42822.449186421472</v>
      </c>
      <c r="I250" s="67" t="s">
        <v>358</v>
      </c>
      <c r="J250" s="66">
        <v>1410.3101845008612</v>
      </c>
      <c r="K250" s="67" t="s">
        <v>358</v>
      </c>
      <c r="L250" s="67" t="s">
        <v>358</v>
      </c>
      <c r="M250" s="67" t="s">
        <v>358</v>
      </c>
      <c r="N250" s="67" t="s">
        <v>358</v>
      </c>
      <c r="O250" s="66">
        <v>56714.506299957779</v>
      </c>
    </row>
    <row r="251" spans="1:15">
      <c r="A251" s="66" t="s">
        <v>1106</v>
      </c>
      <c r="B251" s="66">
        <v>0</v>
      </c>
      <c r="C251" s="67" t="s">
        <v>358</v>
      </c>
      <c r="D251" s="66">
        <v>6795.5123735044908</v>
      </c>
      <c r="E251" s="66">
        <v>51279.91422935883</v>
      </c>
      <c r="F251" s="67" t="s">
        <v>358</v>
      </c>
      <c r="G251" s="66">
        <v>18492.887350429301</v>
      </c>
      <c r="H251" s="66">
        <v>28523.023331659235</v>
      </c>
      <c r="I251" s="66">
        <v>5848.6874884624049</v>
      </c>
      <c r="J251" s="67" t="s">
        <v>358</v>
      </c>
      <c r="K251" s="67" t="s">
        <v>358</v>
      </c>
      <c r="L251" s="67" t="s">
        <v>358</v>
      </c>
      <c r="M251" s="67" t="s">
        <v>358</v>
      </c>
      <c r="N251" s="66">
        <v>1410.3101845008612</v>
      </c>
      <c r="O251" s="66">
        <v>112350.33495791513</v>
      </c>
    </row>
    <row r="252" spans="1:15">
      <c r="A252" s="66" t="s">
        <v>1107</v>
      </c>
      <c r="B252" s="66">
        <v>0</v>
      </c>
      <c r="C252" s="67" t="s">
        <v>358</v>
      </c>
      <c r="D252" s="67" t="s">
        <v>358</v>
      </c>
      <c r="E252" s="66">
        <v>40572.448320282463</v>
      </c>
      <c r="F252" s="67" t="s">
        <v>358</v>
      </c>
      <c r="G252" s="66">
        <v>8732.9604350414738</v>
      </c>
      <c r="H252" s="66">
        <v>43894.458087785228</v>
      </c>
      <c r="I252" s="67" t="s">
        <v>358</v>
      </c>
      <c r="J252" s="67" t="s">
        <v>358</v>
      </c>
      <c r="K252" s="67" t="s">
        <v>358</v>
      </c>
      <c r="L252" s="67" t="s">
        <v>358</v>
      </c>
      <c r="M252" s="67" t="s">
        <v>358</v>
      </c>
      <c r="N252" s="67" t="s">
        <v>358</v>
      </c>
      <c r="O252" s="66">
        <v>93199.86684310915</v>
      </c>
    </row>
    <row r="253" spans="1:15">
      <c r="A253" s="66" t="s">
        <v>1108</v>
      </c>
      <c r="B253" s="66">
        <v>0</v>
      </c>
      <c r="C253" s="67" t="s">
        <v>358</v>
      </c>
      <c r="D253" s="66">
        <v>1457.1922396304794</v>
      </c>
      <c r="E253" s="66">
        <v>34020.094985220101</v>
      </c>
      <c r="F253" s="67" t="s">
        <v>358</v>
      </c>
      <c r="G253" s="66">
        <v>13365.453029647755</v>
      </c>
      <c r="H253" s="66">
        <v>31280.765752051779</v>
      </c>
      <c r="I253" s="66">
        <v>38591.979771528786</v>
      </c>
      <c r="J253" s="67" t="s">
        <v>358</v>
      </c>
      <c r="K253" s="67" t="s">
        <v>358</v>
      </c>
      <c r="L253" s="67" t="s">
        <v>358</v>
      </c>
      <c r="M253" s="67" t="s">
        <v>358</v>
      </c>
      <c r="N253" s="66">
        <v>4201.7013696526546</v>
      </c>
      <c r="O253" s="66">
        <v>122917.18714773156</v>
      </c>
    </row>
    <row r="254" spans="1:15">
      <c r="A254" s="66" t="s">
        <v>1109</v>
      </c>
      <c r="B254" s="66">
        <v>0</v>
      </c>
      <c r="C254" s="67" t="s">
        <v>358</v>
      </c>
      <c r="D254" s="66">
        <v>46997.560242631655</v>
      </c>
      <c r="E254" s="66">
        <v>5565.8353037006873</v>
      </c>
      <c r="F254" s="67" t="s">
        <v>358</v>
      </c>
      <c r="G254" s="67" t="s">
        <v>358</v>
      </c>
      <c r="H254" s="66">
        <v>21636.233920162082</v>
      </c>
      <c r="I254" s="66">
        <v>30228.765272255918</v>
      </c>
      <c r="J254" s="67" t="s">
        <v>358</v>
      </c>
      <c r="K254" s="67" t="s">
        <v>358</v>
      </c>
      <c r="L254" s="67" t="s">
        <v>358</v>
      </c>
      <c r="M254" s="66">
        <v>4429.4737158767111</v>
      </c>
      <c r="N254" s="67" t="s">
        <v>358</v>
      </c>
      <c r="O254" s="66">
        <v>108857.86845462705</v>
      </c>
    </row>
    <row r="255" spans="1:15">
      <c r="A255" s="66" t="s">
        <v>1110</v>
      </c>
      <c r="B255" s="66">
        <v>0</v>
      </c>
      <c r="C255" s="67" t="s">
        <v>358</v>
      </c>
      <c r="D255" s="67" t="s">
        <v>358</v>
      </c>
      <c r="E255" s="66">
        <v>25525.429009488518</v>
      </c>
      <c r="F255" s="67" t="s">
        <v>358</v>
      </c>
      <c r="G255" s="66">
        <v>14665.75812608733</v>
      </c>
      <c r="H255" s="66">
        <v>67439.88354075409</v>
      </c>
      <c r="I255" s="67" t="s">
        <v>358</v>
      </c>
      <c r="J255" s="66">
        <v>3100.1127447927488</v>
      </c>
      <c r="K255" s="67" t="s">
        <v>358</v>
      </c>
      <c r="L255" s="67" t="s">
        <v>358</v>
      </c>
      <c r="M255" s="67" t="s">
        <v>358</v>
      </c>
      <c r="N255" s="67" t="s">
        <v>358</v>
      </c>
      <c r="O255" s="66">
        <v>110731.18342112267</v>
      </c>
    </row>
    <row r="256" spans="1:15">
      <c r="A256" s="66" t="s">
        <v>1111</v>
      </c>
      <c r="B256" s="66">
        <v>0</v>
      </c>
      <c r="C256" s="67" t="s">
        <v>358</v>
      </c>
      <c r="D256" s="67" t="s">
        <v>358</v>
      </c>
      <c r="E256" s="66">
        <v>82893.439285929737</v>
      </c>
      <c r="F256" s="66">
        <v>5828.7689585219177</v>
      </c>
      <c r="G256" s="66">
        <v>17036.246361817055</v>
      </c>
      <c r="H256" s="66">
        <v>71532.703064667046</v>
      </c>
      <c r="I256" s="66">
        <v>6174.2288848547905</v>
      </c>
      <c r="J256" s="66">
        <v>1036.0119449095807</v>
      </c>
      <c r="K256" s="67" t="s">
        <v>358</v>
      </c>
      <c r="L256" s="67" t="s">
        <v>358</v>
      </c>
      <c r="M256" s="67" t="s">
        <v>358</v>
      </c>
      <c r="N256" s="67" t="s">
        <v>358</v>
      </c>
      <c r="O256" s="66">
        <v>184501.39850070013</v>
      </c>
    </row>
    <row r="257" spans="1:15">
      <c r="A257" s="66" t="s">
        <v>1112</v>
      </c>
      <c r="B257" s="66">
        <v>0</v>
      </c>
      <c r="C257" s="67" t="s">
        <v>358</v>
      </c>
      <c r="D257" s="66">
        <v>71052.702246245521</v>
      </c>
      <c r="E257" s="66">
        <v>31356.186755528783</v>
      </c>
      <c r="F257" s="67" t="s">
        <v>358</v>
      </c>
      <c r="G257" s="66">
        <v>19316.64662176733</v>
      </c>
      <c r="H257" s="66">
        <v>6226.3238330270224</v>
      </c>
      <c r="I257" s="66">
        <v>12248.085982204069</v>
      </c>
      <c r="J257" s="66">
        <v>1441.6247967888651</v>
      </c>
      <c r="K257" s="67" t="s">
        <v>358</v>
      </c>
      <c r="L257" s="67" t="s">
        <v>358</v>
      </c>
      <c r="M257" s="67" t="s">
        <v>358</v>
      </c>
      <c r="N257" s="66">
        <v>2898.81914138305</v>
      </c>
      <c r="O257" s="66">
        <v>144540.38937694463</v>
      </c>
    </row>
    <row r="258" spans="1:15">
      <c r="A258" s="66" t="s">
        <v>1113</v>
      </c>
      <c r="B258" s="66">
        <v>0</v>
      </c>
      <c r="C258" s="67" t="s">
        <v>358</v>
      </c>
      <c r="D258" s="66">
        <v>11396.672184993648</v>
      </c>
      <c r="E258" s="66">
        <v>103763.26837927493</v>
      </c>
      <c r="F258" s="67" t="s">
        <v>358</v>
      </c>
      <c r="G258" s="66">
        <v>29344.423090988341</v>
      </c>
      <c r="H258" s="66">
        <v>53309.973067800718</v>
      </c>
      <c r="I258" s="66">
        <v>35060.777703549116</v>
      </c>
      <c r="J258" s="67" t="s">
        <v>358</v>
      </c>
      <c r="K258" s="66">
        <v>4522.0104426755024</v>
      </c>
      <c r="L258" s="67" t="s">
        <v>358</v>
      </c>
      <c r="M258" s="67" t="s">
        <v>358</v>
      </c>
      <c r="N258" s="66">
        <v>1507.3368142251675</v>
      </c>
      <c r="O258" s="66">
        <v>238904.4616835074</v>
      </c>
    </row>
    <row r="259" spans="1:15">
      <c r="A259" s="66" t="s">
        <v>1114</v>
      </c>
      <c r="B259" s="66">
        <v>0</v>
      </c>
      <c r="C259" s="67" t="s">
        <v>358</v>
      </c>
      <c r="D259" s="66">
        <v>24650.047810448465</v>
      </c>
      <c r="E259" s="66">
        <v>36293.176614649594</v>
      </c>
      <c r="F259" s="67" t="s">
        <v>358</v>
      </c>
      <c r="G259" s="66">
        <v>17507.251610602878</v>
      </c>
      <c r="H259" s="66">
        <v>36820.831660541669</v>
      </c>
      <c r="I259" s="66">
        <v>32230.560442769227</v>
      </c>
      <c r="J259" s="66">
        <v>3309.3250216524339</v>
      </c>
      <c r="K259" s="67" t="s">
        <v>358</v>
      </c>
      <c r="L259" s="67" t="s">
        <v>358</v>
      </c>
      <c r="M259" s="67" t="s">
        <v>358</v>
      </c>
      <c r="N259" s="67" t="s">
        <v>358</v>
      </c>
      <c r="O259" s="66">
        <v>150811.19316066423</v>
      </c>
    </row>
    <row r="260" spans="1:15">
      <c r="A260" s="66" t="s">
        <v>1115</v>
      </c>
      <c r="B260" s="66">
        <v>0</v>
      </c>
      <c r="C260" s="67" t="s">
        <v>358</v>
      </c>
      <c r="D260" s="66">
        <v>2917.3136474678186</v>
      </c>
      <c r="E260" s="66">
        <v>70829.931267311506</v>
      </c>
      <c r="F260" s="67" t="s">
        <v>358</v>
      </c>
      <c r="G260" s="66">
        <v>10921.576280580055</v>
      </c>
      <c r="H260" s="66">
        <v>52432.843137565469</v>
      </c>
      <c r="I260" s="66">
        <v>16876.556343895129</v>
      </c>
      <c r="J260" s="67" t="s">
        <v>358</v>
      </c>
      <c r="K260" s="67" t="s">
        <v>358</v>
      </c>
      <c r="L260" s="67" t="s">
        <v>358</v>
      </c>
      <c r="M260" s="67" t="s">
        <v>358</v>
      </c>
      <c r="N260" s="67" t="s">
        <v>358</v>
      </c>
      <c r="O260" s="66">
        <v>153978.22067681997</v>
      </c>
    </row>
    <row r="261" spans="1:15">
      <c r="A261" s="66" t="s">
        <v>1116</v>
      </c>
      <c r="B261" s="66">
        <v>0</v>
      </c>
      <c r="C261" s="67" t="s">
        <v>358</v>
      </c>
      <c r="D261" s="67" t="s">
        <v>358</v>
      </c>
      <c r="E261" s="66">
        <v>95691.451253421154</v>
      </c>
      <c r="F261" s="67" t="s">
        <v>358</v>
      </c>
      <c r="G261" s="66">
        <v>20993.583035747579</v>
      </c>
      <c r="H261" s="66">
        <v>48879.612377483871</v>
      </c>
      <c r="I261" s="66">
        <v>11975.503083708143</v>
      </c>
      <c r="J261" s="67" t="s">
        <v>358</v>
      </c>
      <c r="K261" s="66">
        <v>1553.8249993625523</v>
      </c>
      <c r="L261" s="67" t="s">
        <v>358</v>
      </c>
      <c r="M261" s="67" t="s">
        <v>358</v>
      </c>
      <c r="N261" s="67" t="s">
        <v>358</v>
      </c>
      <c r="O261" s="66">
        <v>179093.97474972327</v>
      </c>
    </row>
    <row r="262" spans="1:15">
      <c r="A262" s="66" t="s">
        <v>1117</v>
      </c>
      <c r="B262" s="66">
        <v>0</v>
      </c>
      <c r="C262" s="67" t="s">
        <v>358</v>
      </c>
      <c r="D262" s="67" t="s">
        <v>358</v>
      </c>
      <c r="E262" s="66">
        <v>44987.237741346711</v>
      </c>
      <c r="F262" s="67" t="s">
        <v>358</v>
      </c>
      <c r="G262" s="66">
        <v>5346.1468887563033</v>
      </c>
      <c r="H262" s="66">
        <v>38117.216610460033</v>
      </c>
      <c r="I262" s="67" t="s">
        <v>358</v>
      </c>
      <c r="J262" s="66">
        <v>5828.7689585219177</v>
      </c>
      <c r="K262" s="67" t="s">
        <v>358</v>
      </c>
      <c r="L262" s="67" t="s">
        <v>358</v>
      </c>
      <c r="M262" s="67" t="s">
        <v>358</v>
      </c>
      <c r="N262" s="66">
        <v>4431.2839559274489</v>
      </c>
      <c r="O262" s="66">
        <v>98710.654155012424</v>
      </c>
    </row>
    <row r="263" spans="1:15">
      <c r="A263" s="66" t="s">
        <v>1118</v>
      </c>
      <c r="B263" s="66">
        <v>0</v>
      </c>
      <c r="C263" s="67" t="s">
        <v>358</v>
      </c>
      <c r="D263" s="66">
        <v>40761.771425863742</v>
      </c>
      <c r="E263" s="66">
        <v>7585.1063895875559</v>
      </c>
      <c r="F263" s="67" t="s">
        <v>358</v>
      </c>
      <c r="G263" s="66">
        <v>7461.0458763588313</v>
      </c>
      <c r="H263" s="66">
        <v>11542.085111979588</v>
      </c>
      <c r="I263" s="66">
        <v>30536.556507377129</v>
      </c>
      <c r="J263" s="67" t="s">
        <v>358</v>
      </c>
      <c r="K263" s="67" t="s">
        <v>358</v>
      </c>
      <c r="L263" s="67" t="s">
        <v>358</v>
      </c>
      <c r="M263" s="67" t="s">
        <v>358</v>
      </c>
      <c r="N263" s="67" t="s">
        <v>358</v>
      </c>
      <c r="O263" s="66">
        <v>97886.565311166851</v>
      </c>
    </row>
    <row r="264" spans="1:15">
      <c r="A264" s="66" t="s">
        <v>1119</v>
      </c>
      <c r="B264" s="66">
        <v>0</v>
      </c>
      <c r="C264" s="67" t="s">
        <v>358</v>
      </c>
      <c r="D264" s="66">
        <v>93781.153825055808</v>
      </c>
      <c r="E264" s="66">
        <v>97848.461214418669</v>
      </c>
      <c r="F264" s="67" t="s">
        <v>358</v>
      </c>
      <c r="G264" s="66">
        <v>17503.881884806913</v>
      </c>
      <c r="H264" s="66">
        <v>92423.30458219946</v>
      </c>
      <c r="I264" s="66">
        <v>46451.825972852552</v>
      </c>
      <c r="J264" s="66">
        <v>7924.1559545126065</v>
      </c>
      <c r="K264" s="66">
        <v>1475.6888506789537</v>
      </c>
      <c r="L264" s="67" t="s">
        <v>358</v>
      </c>
      <c r="M264" s="67" t="s">
        <v>358</v>
      </c>
      <c r="N264" s="66">
        <v>7208.1239839443251</v>
      </c>
      <c r="O264" s="66">
        <v>364616.59626846935</v>
      </c>
    </row>
    <row r="265" spans="1:15">
      <c r="A265" s="66" t="s">
        <v>1120</v>
      </c>
      <c r="B265" s="66">
        <v>0</v>
      </c>
      <c r="C265" s="67" t="s">
        <v>358</v>
      </c>
      <c r="D265" s="66">
        <v>39659.900820133276</v>
      </c>
      <c r="E265" s="66">
        <v>29199.106506317999</v>
      </c>
      <c r="F265" s="67" t="s">
        <v>358</v>
      </c>
      <c r="G265" s="67" t="s">
        <v>358</v>
      </c>
      <c r="H265" s="66">
        <v>34419.240416029832</v>
      </c>
      <c r="I265" s="66">
        <v>33566.377428483436</v>
      </c>
      <c r="J265" s="66">
        <v>3902.1167371753882</v>
      </c>
      <c r="K265" s="67" t="s">
        <v>358</v>
      </c>
      <c r="L265" s="67" t="s">
        <v>358</v>
      </c>
      <c r="M265" s="67" t="s">
        <v>358</v>
      </c>
      <c r="N265" s="67" t="s">
        <v>358</v>
      </c>
      <c r="O265" s="66">
        <v>140746.74190813996</v>
      </c>
    </row>
    <row r="266" spans="1:15">
      <c r="A266" s="66" t="s">
        <v>1121</v>
      </c>
      <c r="B266" s="66">
        <v>0</v>
      </c>
      <c r="C266" s="67" t="s">
        <v>358</v>
      </c>
      <c r="D266" s="66">
        <v>64436.517941539707</v>
      </c>
      <c r="E266" s="66">
        <v>72360.573892121072</v>
      </c>
      <c r="F266" s="67" t="s">
        <v>358</v>
      </c>
      <c r="G266" s="66">
        <v>23202.252964182197</v>
      </c>
      <c r="H266" s="66">
        <v>22379.945264246271</v>
      </c>
      <c r="I266" s="66">
        <v>40531.879649727744</v>
      </c>
      <c r="J266" s="67" t="s">
        <v>358</v>
      </c>
      <c r="K266" s="67" t="s">
        <v>358</v>
      </c>
      <c r="L266" s="67" t="s">
        <v>358</v>
      </c>
      <c r="M266" s="67" t="s">
        <v>358</v>
      </c>
      <c r="N266" s="66">
        <v>1441.6247967888651</v>
      </c>
      <c r="O266" s="66">
        <v>224352.7945086059</v>
      </c>
    </row>
    <row r="267" spans="1:15">
      <c r="A267" s="66" t="s">
        <v>1122</v>
      </c>
      <c r="B267" s="66">
        <v>0</v>
      </c>
      <c r="C267" s="67" t="s">
        <v>358</v>
      </c>
      <c r="D267" s="67" t="s">
        <v>358</v>
      </c>
      <c r="E267" s="66">
        <v>54858.064788834672</v>
      </c>
      <c r="F267" s="67" t="s">
        <v>358</v>
      </c>
      <c r="G267" s="66">
        <v>13114.730156674315</v>
      </c>
      <c r="H267" s="66">
        <v>40369.060983820709</v>
      </c>
      <c r="I267" s="66">
        <v>4298.1342300140623</v>
      </c>
      <c r="J267" s="66">
        <v>1457.1922396304794</v>
      </c>
      <c r="K267" s="67" t="s">
        <v>358</v>
      </c>
      <c r="L267" s="67" t="s">
        <v>358</v>
      </c>
      <c r="M267" s="67" t="s">
        <v>358</v>
      </c>
      <c r="N267" s="67" t="s">
        <v>358</v>
      </c>
      <c r="O267" s="66">
        <v>114097.18239897424</v>
      </c>
    </row>
    <row r="268" spans="1:15">
      <c r="A268" s="66" t="s">
        <v>1123</v>
      </c>
      <c r="B268" s="66">
        <v>0</v>
      </c>
      <c r="C268" s="67" t="s">
        <v>358</v>
      </c>
      <c r="D268" s="66">
        <v>40561.934451247784</v>
      </c>
      <c r="E268" s="66">
        <v>70198.007021988698</v>
      </c>
      <c r="F268" s="67" t="s">
        <v>358</v>
      </c>
      <c r="G268" s="66">
        <v>14552.504183449006</v>
      </c>
      <c r="H268" s="66">
        <v>15187.108529093817</v>
      </c>
      <c r="I268" s="66">
        <v>88111.899681570998</v>
      </c>
      <c r="J268" s="67" t="s">
        <v>358</v>
      </c>
      <c r="K268" s="67" t="s">
        <v>358</v>
      </c>
      <c r="L268" s="67" t="s">
        <v>358</v>
      </c>
      <c r="M268" s="67" t="s">
        <v>358</v>
      </c>
      <c r="N268" s="66">
        <v>5766.4991871554603</v>
      </c>
      <c r="O268" s="66">
        <v>234377.95305450578</v>
      </c>
    </row>
    <row r="269" spans="1:15">
      <c r="A269" s="66" t="s">
        <v>1124</v>
      </c>
      <c r="B269" s="66">
        <v>0</v>
      </c>
      <c r="C269" s="67" t="s">
        <v>358</v>
      </c>
      <c r="D269" s="66">
        <v>81057.529994595432</v>
      </c>
      <c r="E269" s="66">
        <v>25676.081778651489</v>
      </c>
      <c r="F269" s="67" t="s">
        <v>358</v>
      </c>
      <c r="G269" s="66">
        <v>32374.341373719923</v>
      </c>
      <c r="H269" s="66">
        <v>12329.941305752876</v>
      </c>
      <c r="I269" s="66">
        <v>50653.454780430184</v>
      </c>
      <c r="J269" s="67" t="s">
        <v>358</v>
      </c>
      <c r="K269" s="67" t="s">
        <v>358</v>
      </c>
      <c r="L269" s="67" t="s">
        <v>358</v>
      </c>
      <c r="M269" s="67" t="s">
        <v>358</v>
      </c>
      <c r="N269" s="66">
        <v>1871.5645606460557</v>
      </c>
      <c r="O269" s="66">
        <v>203962.91379379592</v>
      </c>
    </row>
    <row r="270" spans="1:15">
      <c r="A270" s="66" t="s">
        <v>1125</v>
      </c>
      <c r="B270" s="66">
        <v>0</v>
      </c>
      <c r="C270" s="66">
        <v>2071.7666658167363</v>
      </c>
      <c r="D270" s="67" t="s">
        <v>358</v>
      </c>
      <c r="E270" s="66">
        <v>18195.763897631532</v>
      </c>
      <c r="F270" s="67" t="s">
        <v>358</v>
      </c>
      <c r="G270" s="66">
        <v>18661.858181087948</v>
      </c>
      <c r="H270" s="66">
        <v>98154.719467855975</v>
      </c>
      <c r="I270" s="67" t="s">
        <v>358</v>
      </c>
      <c r="J270" s="67" t="s">
        <v>358</v>
      </c>
      <c r="K270" s="67" t="s">
        <v>358</v>
      </c>
      <c r="L270" s="67" t="s">
        <v>358</v>
      </c>
      <c r="M270" s="67" t="s">
        <v>358</v>
      </c>
      <c r="N270" s="67" t="s">
        <v>358</v>
      </c>
      <c r="O270" s="66">
        <v>137084.1082123922</v>
      </c>
    </row>
    <row r="271" spans="1:15">
      <c r="A271" s="66" t="s">
        <v>1126</v>
      </c>
      <c r="B271" s="66">
        <v>0</v>
      </c>
      <c r="C271" s="67" t="s">
        <v>358</v>
      </c>
      <c r="D271" s="66">
        <v>1507.3368142251675</v>
      </c>
      <c r="E271" s="66">
        <v>72138.824664282089</v>
      </c>
      <c r="F271" s="67" t="s">
        <v>358</v>
      </c>
      <c r="G271" s="66">
        <v>2914.3844792609589</v>
      </c>
      <c r="H271" s="66">
        <v>24882.367298899473</v>
      </c>
      <c r="I271" s="66">
        <v>14648.347915867029</v>
      </c>
      <c r="J271" s="66">
        <v>1457.1922396304794</v>
      </c>
      <c r="K271" s="67" t="s">
        <v>358</v>
      </c>
      <c r="L271" s="67" t="s">
        <v>358</v>
      </c>
      <c r="M271" s="67" t="s">
        <v>358</v>
      </c>
      <c r="N271" s="67" t="s">
        <v>358</v>
      </c>
      <c r="O271" s="66">
        <v>117548.4534121652</v>
      </c>
    </row>
    <row r="272" spans="1:15">
      <c r="A272" s="66" t="s">
        <v>1127</v>
      </c>
      <c r="B272" s="66">
        <v>0</v>
      </c>
      <c r="C272" s="67" t="s">
        <v>358</v>
      </c>
      <c r="D272" s="66">
        <v>18458.368503079902</v>
      </c>
      <c r="E272" s="66">
        <v>38699.128892855704</v>
      </c>
      <c r="F272" s="67" t="s">
        <v>358</v>
      </c>
      <c r="G272" s="66">
        <v>25901.347436200405</v>
      </c>
      <c r="H272" s="66">
        <v>17355.290583091377</v>
      </c>
      <c r="I272" s="66">
        <v>50242.771204706813</v>
      </c>
      <c r="J272" s="66">
        <v>5766.4991871554603</v>
      </c>
      <c r="K272" s="67" t="s">
        <v>358</v>
      </c>
      <c r="L272" s="67" t="s">
        <v>358</v>
      </c>
      <c r="M272" s="67" t="s">
        <v>358</v>
      </c>
      <c r="N272" s="66">
        <v>5766.4991871554603</v>
      </c>
      <c r="O272" s="66">
        <v>162189.90499424509</v>
      </c>
    </row>
    <row r="273" spans="1:15">
      <c r="A273" s="66" t="s">
        <v>1128</v>
      </c>
      <c r="B273" s="66">
        <v>0</v>
      </c>
      <c r="C273" s="67" t="s">
        <v>358</v>
      </c>
      <c r="D273" s="66">
        <v>5908.3786079032652</v>
      </c>
      <c r="E273" s="66">
        <v>46561.777668969225</v>
      </c>
      <c r="F273" s="67" t="s">
        <v>358</v>
      </c>
      <c r="G273" s="66">
        <v>2945.2478108963328</v>
      </c>
      <c r="H273" s="66">
        <v>42784.091249016303</v>
      </c>
      <c r="I273" s="66">
        <v>34748.25763088261</v>
      </c>
      <c r="J273" s="66">
        <v>15197.435113311194</v>
      </c>
      <c r="K273" s="67" t="s">
        <v>358</v>
      </c>
      <c r="L273" s="67" t="s">
        <v>358</v>
      </c>
      <c r="M273" s="67" t="s">
        <v>358</v>
      </c>
      <c r="N273" s="67" t="s">
        <v>358</v>
      </c>
      <c r="O273" s="66">
        <v>148145.18808097893</v>
      </c>
    </row>
    <row r="274" spans="1:15">
      <c r="A274" s="66" t="s">
        <v>1129</v>
      </c>
      <c r="B274" s="66">
        <v>0</v>
      </c>
      <c r="C274" s="67" t="s">
        <v>358</v>
      </c>
      <c r="D274" s="67" t="s">
        <v>358</v>
      </c>
      <c r="E274" s="66">
        <v>24894.751616730609</v>
      </c>
      <c r="F274" s="67" t="s">
        <v>358</v>
      </c>
      <c r="G274" s="66">
        <v>1895.6473453229924</v>
      </c>
      <c r="H274" s="66">
        <v>56029.190158967445</v>
      </c>
      <c r="I274" s="67" t="s">
        <v>358</v>
      </c>
      <c r="J274" s="66">
        <v>4386.5156163468037</v>
      </c>
      <c r="K274" s="67" t="s">
        <v>358</v>
      </c>
      <c r="L274" s="67" t="s">
        <v>358</v>
      </c>
      <c r="M274" s="67" t="s">
        <v>358</v>
      </c>
      <c r="N274" s="66">
        <v>1462.1718721156012</v>
      </c>
      <c r="O274" s="66">
        <v>88668.276609483422</v>
      </c>
    </row>
    <row r="275" spans="1:15">
      <c r="A275" s="66" t="s">
        <v>1130</v>
      </c>
      <c r="B275" s="66">
        <v>0</v>
      </c>
      <c r="C275" s="67" t="s">
        <v>358</v>
      </c>
      <c r="D275" s="67" t="s">
        <v>358</v>
      </c>
      <c r="E275" s="66">
        <v>87928.025916482016</v>
      </c>
      <c r="F275" s="67" t="s">
        <v>358</v>
      </c>
      <c r="G275" s="66">
        <v>23075.492644349306</v>
      </c>
      <c r="H275" s="66">
        <v>49431.50281854382</v>
      </c>
      <c r="I275" s="66">
        <v>15369.932351380643</v>
      </c>
      <c r="J275" s="67" t="s">
        <v>358</v>
      </c>
      <c r="K275" s="67" t="s">
        <v>358</v>
      </c>
      <c r="L275" s="67" t="s">
        <v>358</v>
      </c>
      <c r="M275" s="67" t="s">
        <v>358</v>
      </c>
      <c r="N275" s="67" t="s">
        <v>358</v>
      </c>
      <c r="O275" s="66">
        <v>175804.95373075581</v>
      </c>
    </row>
    <row r="276" spans="1:15">
      <c r="A276" s="66" t="s">
        <v>1131</v>
      </c>
      <c r="B276" s="66">
        <v>0</v>
      </c>
      <c r="C276" s="67" t="s">
        <v>358</v>
      </c>
      <c r="D276" s="67" t="s">
        <v>358</v>
      </c>
      <c r="E276" s="66">
        <v>127090.05504317203</v>
      </c>
      <c r="F276" s="67" t="s">
        <v>358</v>
      </c>
      <c r="G276" s="66">
        <v>37245.605654429361</v>
      </c>
      <c r="H276" s="66">
        <v>69221.961325108088</v>
      </c>
      <c r="I276" s="66">
        <v>18477.173513550431</v>
      </c>
      <c r="J276" s="66">
        <v>5848.6874884624049</v>
      </c>
      <c r="K276" s="67" t="s">
        <v>358</v>
      </c>
      <c r="L276" s="67" t="s">
        <v>358</v>
      </c>
      <c r="M276" s="67" t="s">
        <v>358</v>
      </c>
      <c r="N276" s="66">
        <v>7654.6122532080344</v>
      </c>
      <c r="O276" s="66">
        <v>265538.09527793049</v>
      </c>
    </row>
    <row r="277" spans="1:15">
      <c r="A277" s="66" t="s">
        <v>1132</v>
      </c>
      <c r="B277" s="66">
        <v>0</v>
      </c>
      <c r="C277" s="67" t="s">
        <v>358</v>
      </c>
      <c r="D277" s="66">
        <v>21619.502132011388</v>
      </c>
      <c r="E277" s="66">
        <v>6230.3870809120044</v>
      </c>
      <c r="F277" s="67" t="s">
        <v>358</v>
      </c>
      <c r="G277" s="66">
        <v>12199.22378199907</v>
      </c>
      <c r="H277" s="66">
        <v>12199.22378199907</v>
      </c>
      <c r="I277" s="66">
        <v>24856.160728691782</v>
      </c>
      <c r="J277" s="67" t="s">
        <v>358</v>
      </c>
      <c r="K277" s="67" t="s">
        <v>358</v>
      </c>
      <c r="L277" s="67" t="s">
        <v>358</v>
      </c>
      <c r="M277" s="67" t="s">
        <v>358</v>
      </c>
      <c r="N277" s="67" t="s">
        <v>358</v>
      </c>
      <c r="O277" s="66">
        <v>77104.497505613312</v>
      </c>
    </row>
    <row r="278" spans="1:15">
      <c r="A278" s="66" t="s">
        <v>1133</v>
      </c>
      <c r="B278" s="66">
        <v>0</v>
      </c>
      <c r="C278" s="67" t="s">
        <v>358</v>
      </c>
      <c r="D278" s="66">
        <v>55599.5019758165</v>
      </c>
      <c r="E278" s="66">
        <v>22886.143435550504</v>
      </c>
      <c r="F278" s="67" t="s">
        <v>358</v>
      </c>
      <c r="G278" s="66">
        <v>10883.801503024144</v>
      </c>
      <c r="H278" s="66">
        <v>21088.630525231943</v>
      </c>
      <c r="I278" s="66">
        <v>23468.358665513566</v>
      </c>
      <c r="J278" s="67" t="s">
        <v>358</v>
      </c>
      <c r="K278" s="67" t="s">
        <v>358</v>
      </c>
      <c r="L278" s="67" t="s">
        <v>358</v>
      </c>
      <c r="M278" s="67" t="s">
        <v>358</v>
      </c>
      <c r="N278" s="67" t="s">
        <v>358</v>
      </c>
      <c r="O278" s="66">
        <v>133926.43610513664</v>
      </c>
    </row>
    <row r="279" spans="1:15">
      <c r="A279" s="66" t="s">
        <v>1134</v>
      </c>
      <c r="B279" s="66">
        <v>0</v>
      </c>
      <c r="C279" s="67" t="s">
        <v>358</v>
      </c>
      <c r="D279" s="67" t="s">
        <v>358</v>
      </c>
      <c r="E279" s="66">
        <v>91446.515210457495</v>
      </c>
      <c r="F279" s="67" t="s">
        <v>358</v>
      </c>
      <c r="G279" s="66">
        <v>13114.730156674315</v>
      </c>
      <c r="H279" s="66">
        <v>65962.124404618822</v>
      </c>
      <c r="I279" s="66">
        <v>5828.7689585219177</v>
      </c>
      <c r="J279" s="66">
        <v>4371.5767188914378</v>
      </c>
      <c r="K279" s="66">
        <v>1457.1922396304794</v>
      </c>
      <c r="L279" s="67" t="s">
        <v>358</v>
      </c>
      <c r="M279" s="67" t="s">
        <v>358</v>
      </c>
      <c r="N279" s="67" t="s">
        <v>358</v>
      </c>
      <c r="O279" s="66">
        <v>182180.90768879448</v>
      </c>
    </row>
    <row r="280" spans="1:15">
      <c r="A280" s="66" t="s">
        <v>1135</v>
      </c>
      <c r="B280" s="66">
        <v>0</v>
      </c>
      <c r="C280" s="67" t="s">
        <v>358</v>
      </c>
      <c r="D280" s="66">
        <v>52285.551889270995</v>
      </c>
      <c r="E280" s="66">
        <v>15991.453240872601</v>
      </c>
      <c r="F280" s="67" t="s">
        <v>358</v>
      </c>
      <c r="G280" s="66">
        <v>8824.7022802585961</v>
      </c>
      <c r="H280" s="66">
        <v>19780.850246737151</v>
      </c>
      <c r="I280" s="66">
        <v>38108.440460939382</v>
      </c>
      <c r="J280" s="66">
        <v>2885.2668408474906</v>
      </c>
      <c r="K280" s="67" t="s">
        <v>358</v>
      </c>
      <c r="L280" s="67" t="s">
        <v>358</v>
      </c>
      <c r="M280" s="67" t="s">
        <v>358</v>
      </c>
      <c r="N280" s="67" t="s">
        <v>358</v>
      </c>
      <c r="O280" s="66">
        <v>137876.26495892619</v>
      </c>
    </row>
    <row r="281" spans="1:15">
      <c r="A281" s="66" t="s">
        <v>1136</v>
      </c>
      <c r="B281" s="66">
        <v>0</v>
      </c>
      <c r="C281" s="67" t="s">
        <v>358</v>
      </c>
      <c r="D281" s="67" t="s">
        <v>358</v>
      </c>
      <c r="E281" s="66">
        <v>66175.048902611583</v>
      </c>
      <c r="F281" s="67" t="s">
        <v>358</v>
      </c>
      <c r="G281" s="66">
        <v>27887.230851357861</v>
      </c>
      <c r="H281" s="66">
        <v>53471.370982082866</v>
      </c>
      <c r="I281" s="66">
        <v>7285.9611981523976</v>
      </c>
      <c r="J281" s="66">
        <v>5828.7689585219177</v>
      </c>
      <c r="K281" s="67" t="s">
        <v>358</v>
      </c>
      <c r="L281" s="67" t="s">
        <v>358</v>
      </c>
      <c r="M281" s="67" t="s">
        <v>358</v>
      </c>
      <c r="N281" s="67" t="s">
        <v>358</v>
      </c>
      <c r="O281" s="66">
        <v>160648.38089272662</v>
      </c>
    </row>
    <row r="282" spans="1:15">
      <c r="A282" s="66" t="s">
        <v>1137</v>
      </c>
      <c r="B282" s="66">
        <v>0</v>
      </c>
      <c r="C282" s="66">
        <v>0</v>
      </c>
      <c r="D282" s="67" t="s">
        <v>358</v>
      </c>
      <c r="E282" s="66">
        <v>52143.932414503091</v>
      </c>
      <c r="F282" s="67" t="s">
        <v>358</v>
      </c>
      <c r="G282" s="66">
        <v>14135.015919885738</v>
      </c>
      <c r="H282" s="66">
        <v>66991.879714371869</v>
      </c>
      <c r="I282" s="67" t="s">
        <v>358</v>
      </c>
      <c r="J282" s="66">
        <v>4942.0053079095715</v>
      </c>
      <c r="K282" s="67" t="s">
        <v>358</v>
      </c>
      <c r="L282" s="67" t="s">
        <v>358</v>
      </c>
      <c r="M282" s="67" t="s">
        <v>358</v>
      </c>
      <c r="N282" s="67" t="s">
        <v>358</v>
      </c>
      <c r="O282" s="66">
        <v>138212.83335667028</v>
      </c>
    </row>
    <row r="283" spans="1:15">
      <c r="A283" s="66" t="s">
        <v>1138</v>
      </c>
      <c r="B283" s="66">
        <v>0</v>
      </c>
      <c r="C283" s="67" t="s">
        <v>358</v>
      </c>
      <c r="D283" s="67" t="s">
        <v>358</v>
      </c>
      <c r="E283" s="66">
        <v>32002.467801533963</v>
      </c>
      <c r="F283" s="67" t="s">
        <v>358</v>
      </c>
      <c r="G283" s="66">
        <v>10925.796899028908</v>
      </c>
      <c r="H283" s="66">
        <v>16950.098939151245</v>
      </c>
      <c r="I283" s="66">
        <v>7993.7040614940761</v>
      </c>
      <c r="J283" s="67" t="s">
        <v>358</v>
      </c>
      <c r="K283" s="67" t="s">
        <v>358</v>
      </c>
      <c r="L283" s="67" t="s">
        <v>358</v>
      </c>
      <c r="M283" s="67" t="s">
        <v>358</v>
      </c>
      <c r="N283" s="67" t="s">
        <v>358</v>
      </c>
      <c r="O283" s="66">
        <v>67872.067701208201</v>
      </c>
    </row>
    <row r="284" spans="1:15">
      <c r="A284" s="66" t="s">
        <v>1139</v>
      </c>
      <c r="B284" s="66">
        <v>0</v>
      </c>
      <c r="C284" s="67" t="s">
        <v>358</v>
      </c>
      <c r="D284" s="67" t="s">
        <v>358</v>
      </c>
      <c r="E284" s="66">
        <v>20338.766772691233</v>
      </c>
      <c r="F284" s="67" t="s">
        <v>358</v>
      </c>
      <c r="G284" s="66">
        <v>17466.227881169703</v>
      </c>
      <c r="H284" s="66">
        <v>32171.958327298627</v>
      </c>
      <c r="I284" s="67" t="s">
        <v>358</v>
      </c>
      <c r="J284" s="66">
        <v>7448.3605176300171</v>
      </c>
      <c r="K284" s="67" t="s">
        <v>358</v>
      </c>
      <c r="L284" s="67" t="s">
        <v>358</v>
      </c>
      <c r="M284" s="67" t="s">
        <v>358</v>
      </c>
      <c r="N284" s="67" t="s">
        <v>358</v>
      </c>
      <c r="O284" s="66">
        <v>77425.31349878959</v>
      </c>
    </row>
    <row r="285" spans="1:15">
      <c r="A285" s="66" t="s">
        <v>1140</v>
      </c>
      <c r="B285" s="66">
        <v>0</v>
      </c>
      <c r="C285" s="67" t="s">
        <v>358</v>
      </c>
      <c r="D285" s="67" t="s">
        <v>358</v>
      </c>
      <c r="E285" s="66">
        <v>17867.598887173761</v>
      </c>
      <c r="F285" s="67" t="s">
        <v>358</v>
      </c>
      <c r="G285" s="66">
        <v>1462.1718721156012</v>
      </c>
      <c r="H285" s="66">
        <v>45465.986172207718</v>
      </c>
      <c r="I285" s="67" t="s">
        <v>358</v>
      </c>
      <c r="J285" s="67" t="s">
        <v>358</v>
      </c>
      <c r="K285" s="67" t="s">
        <v>358</v>
      </c>
      <c r="L285" s="67" t="s">
        <v>358</v>
      </c>
      <c r="M285" s="67" t="s">
        <v>358</v>
      </c>
      <c r="N285" s="66">
        <v>2993.0943227572079</v>
      </c>
      <c r="O285" s="66">
        <v>67788.851254254303</v>
      </c>
    </row>
    <row r="286" spans="1:15">
      <c r="A286" s="66" t="s">
        <v>1141</v>
      </c>
      <c r="B286" s="66">
        <v>0</v>
      </c>
      <c r="C286" s="67" t="s">
        <v>358</v>
      </c>
      <c r="D286" s="67" t="s">
        <v>358</v>
      </c>
      <c r="E286" s="66">
        <v>104960.98983335489</v>
      </c>
      <c r="F286" s="67" t="s">
        <v>358</v>
      </c>
      <c r="G286" s="66">
        <v>27317.787353333319</v>
      </c>
      <c r="H286" s="66">
        <v>86747.994145887627</v>
      </c>
      <c r="I286" s="66">
        <v>5848.6874884624049</v>
      </c>
      <c r="J286" s="66">
        <v>13769.656090746397</v>
      </c>
      <c r="K286" s="67" t="s">
        <v>358</v>
      </c>
      <c r="L286" s="67" t="s">
        <v>358</v>
      </c>
      <c r="M286" s="67" t="s">
        <v>358</v>
      </c>
      <c r="N286" s="67" t="s">
        <v>358</v>
      </c>
      <c r="O286" s="66">
        <v>238645.11491178474</v>
      </c>
    </row>
    <row r="287" spans="1:15">
      <c r="A287" s="66" t="s">
        <v>1142</v>
      </c>
      <c r="B287" s="66">
        <v>0</v>
      </c>
      <c r="C287" s="67" t="s">
        <v>358</v>
      </c>
      <c r="D287" s="67" t="s">
        <v>358</v>
      </c>
      <c r="E287" s="66">
        <v>54024.916094373766</v>
      </c>
      <c r="F287" s="67" t="s">
        <v>358</v>
      </c>
      <c r="G287" s="66">
        <v>19343.948928449747</v>
      </c>
      <c r="H287" s="66">
        <v>44490.440623416478</v>
      </c>
      <c r="I287" s="67" t="s">
        <v>358</v>
      </c>
      <c r="J287" s="67" t="s">
        <v>358</v>
      </c>
      <c r="K287" s="67" t="s">
        <v>358</v>
      </c>
      <c r="L287" s="67" t="s">
        <v>358</v>
      </c>
      <c r="M287" s="67" t="s">
        <v>358</v>
      </c>
      <c r="N287" s="67" t="s">
        <v>358</v>
      </c>
      <c r="O287" s="66">
        <v>117859.30564623998</v>
      </c>
    </row>
    <row r="288" spans="1:15">
      <c r="A288" s="66" t="s">
        <v>1143</v>
      </c>
      <c r="B288" s="66">
        <v>0</v>
      </c>
      <c r="C288" s="67" t="s">
        <v>358</v>
      </c>
      <c r="D288" s="67" t="s">
        <v>358</v>
      </c>
      <c r="E288" s="66">
        <v>13744.211899693437</v>
      </c>
      <c r="F288" s="67" t="s">
        <v>358</v>
      </c>
      <c r="G288" s="66">
        <v>9662.9331794376358</v>
      </c>
      <c r="H288" s="66">
        <v>5011.5755505371453</v>
      </c>
      <c r="I288" s="66">
        <v>5828.7689585219177</v>
      </c>
      <c r="J288" s="67" t="s">
        <v>358</v>
      </c>
      <c r="K288" s="67" t="s">
        <v>358</v>
      </c>
      <c r="L288" s="67" t="s">
        <v>358</v>
      </c>
      <c r="M288" s="67" t="s">
        <v>358</v>
      </c>
      <c r="N288" s="66">
        <v>1507.3368142251675</v>
      </c>
      <c r="O288" s="66">
        <v>35754.826402415303</v>
      </c>
    </row>
    <row r="289" spans="1:15">
      <c r="A289" s="66" t="s">
        <v>1144</v>
      </c>
      <c r="B289" s="66">
        <v>0</v>
      </c>
      <c r="C289" s="67" t="s">
        <v>358</v>
      </c>
      <c r="D289" s="67" t="s">
        <v>358</v>
      </c>
      <c r="E289" s="66">
        <v>23643.425427304297</v>
      </c>
      <c r="F289" s="67" t="s">
        <v>358</v>
      </c>
      <c r="G289" s="66">
        <v>24503.091883445948</v>
      </c>
      <c r="H289" s="66">
        <v>63292.745962298744</v>
      </c>
      <c r="I289" s="67" t="s">
        <v>358</v>
      </c>
      <c r="J289" s="67" t="s">
        <v>358</v>
      </c>
      <c r="K289" s="67" t="s">
        <v>358</v>
      </c>
      <c r="L289" s="67" t="s">
        <v>358</v>
      </c>
      <c r="M289" s="67" t="s">
        <v>358</v>
      </c>
      <c r="N289" s="67" t="s">
        <v>358</v>
      </c>
      <c r="O289" s="66">
        <v>111439.26327304899</v>
      </c>
    </row>
    <row r="290" spans="1:15">
      <c r="A290" s="66" t="s">
        <v>1145</v>
      </c>
      <c r="B290" s="66">
        <v>0</v>
      </c>
      <c r="C290" s="67" t="s">
        <v>358</v>
      </c>
      <c r="D290" s="66">
        <v>54572.962895750774</v>
      </c>
      <c r="E290" s="66">
        <v>13267.863307578447</v>
      </c>
      <c r="F290" s="67" t="s">
        <v>358</v>
      </c>
      <c r="G290" s="66">
        <v>5800.5632410455491</v>
      </c>
      <c r="H290" s="66">
        <v>1441.6247967888651</v>
      </c>
      <c r="I290" s="66">
        <v>32396.92636001487</v>
      </c>
      <c r="J290" s="67" t="s">
        <v>358</v>
      </c>
      <c r="K290" s="67" t="s">
        <v>358</v>
      </c>
      <c r="L290" s="67" t="s">
        <v>358</v>
      </c>
      <c r="M290" s="67" t="s">
        <v>358</v>
      </c>
      <c r="N290" s="67" t="s">
        <v>358</v>
      </c>
      <c r="O290" s="66">
        <v>107479.9406011785</v>
      </c>
    </row>
    <row r="291" spans="1:15">
      <c r="A291" s="66" t="s">
        <v>1146</v>
      </c>
      <c r="B291" s="66">
        <v>0</v>
      </c>
      <c r="C291" s="67" t="s">
        <v>358</v>
      </c>
      <c r="D291" s="67" t="s">
        <v>358</v>
      </c>
      <c r="E291" s="66">
        <v>31653.914350002291</v>
      </c>
      <c r="F291" s="67" t="s">
        <v>358</v>
      </c>
      <c r="G291" s="66">
        <v>11657.537917043835</v>
      </c>
      <c r="H291" s="66">
        <v>34470.119989500723</v>
      </c>
      <c r="I291" s="66">
        <v>17486.306875565751</v>
      </c>
      <c r="J291" s="67" t="s">
        <v>358</v>
      </c>
      <c r="K291" s="67" t="s">
        <v>358</v>
      </c>
      <c r="L291" s="67" t="s">
        <v>358</v>
      </c>
      <c r="M291" s="67" t="s">
        <v>358</v>
      </c>
      <c r="N291" s="66">
        <v>1457.1922396304794</v>
      </c>
      <c r="O291" s="66">
        <v>96725.071371743077</v>
      </c>
    </row>
    <row r="292" spans="1:15">
      <c r="A292" s="66" t="s">
        <v>1147</v>
      </c>
      <c r="B292" s="66">
        <v>0</v>
      </c>
      <c r="C292" s="67" t="s">
        <v>358</v>
      </c>
      <c r="D292" s="67" t="s">
        <v>358</v>
      </c>
      <c r="E292" s="66">
        <v>50004.539842064783</v>
      </c>
      <c r="F292" s="67" t="s">
        <v>358</v>
      </c>
      <c r="G292" s="66">
        <v>10027.756354350247</v>
      </c>
      <c r="H292" s="66">
        <v>60509.045949200306</v>
      </c>
      <c r="I292" s="66">
        <v>1410.3101845008612</v>
      </c>
      <c r="J292" s="66">
        <v>1410.3101845008612</v>
      </c>
      <c r="K292" s="67" t="s">
        <v>358</v>
      </c>
      <c r="L292" s="67" t="s">
        <v>358</v>
      </c>
      <c r="M292" s="67" t="s">
        <v>358</v>
      </c>
      <c r="N292" s="66">
        <v>4592.767351924821</v>
      </c>
      <c r="O292" s="66">
        <v>127954.72986654188</v>
      </c>
    </row>
    <row r="293" spans="1:15">
      <c r="A293" s="66" t="s">
        <v>1148</v>
      </c>
      <c r="B293" s="66">
        <v>0</v>
      </c>
      <c r="C293" s="67" t="s">
        <v>358</v>
      </c>
      <c r="D293" s="66">
        <v>13864.943494597464</v>
      </c>
      <c r="E293" s="66">
        <v>9576.5072533497914</v>
      </c>
      <c r="F293" s="67" t="s">
        <v>358</v>
      </c>
      <c r="G293" s="66">
        <v>7654.6739107836711</v>
      </c>
      <c r="H293" s="66">
        <v>24278.918101544197</v>
      </c>
      <c r="I293" s="66">
        <v>17229.378295354734</v>
      </c>
      <c r="J293" s="66">
        <v>1507.3368142251675</v>
      </c>
      <c r="K293" s="67" t="s">
        <v>358</v>
      </c>
      <c r="L293" s="67" t="s">
        <v>358</v>
      </c>
      <c r="M293" s="66">
        <v>7183.4185859967702</v>
      </c>
      <c r="N293" s="67" t="s">
        <v>358</v>
      </c>
      <c r="O293" s="66">
        <v>81295.17645585179</v>
      </c>
    </row>
    <row r="294" spans="1:15">
      <c r="A294" s="66" t="s">
        <v>1149</v>
      </c>
      <c r="B294" s="66">
        <v>0</v>
      </c>
      <c r="C294" s="67" t="s">
        <v>358</v>
      </c>
      <c r="D294" s="67" t="s">
        <v>358</v>
      </c>
      <c r="E294" s="66">
        <v>89666.781592538246</v>
      </c>
      <c r="F294" s="67" t="s">
        <v>358</v>
      </c>
      <c r="G294" s="66">
        <v>26727.105191626972</v>
      </c>
      <c r="H294" s="66">
        <v>27592.218030918451</v>
      </c>
      <c r="I294" s="66">
        <v>3938.8047509401845</v>
      </c>
      <c r="J294" s="66">
        <v>1975.1339060846635</v>
      </c>
      <c r="K294" s="67" t="s">
        <v>358</v>
      </c>
      <c r="L294" s="67" t="s">
        <v>358</v>
      </c>
      <c r="M294" s="67" t="s">
        <v>358</v>
      </c>
      <c r="N294" s="67" t="s">
        <v>358</v>
      </c>
      <c r="O294" s="66">
        <v>149900.04347210855</v>
      </c>
    </row>
    <row r="295" spans="1:15">
      <c r="A295" s="66" t="s">
        <v>1150</v>
      </c>
      <c r="B295" s="66">
        <v>0</v>
      </c>
      <c r="C295" s="67" t="s">
        <v>358</v>
      </c>
      <c r="D295" s="67" t="s">
        <v>358</v>
      </c>
      <c r="E295" s="66">
        <v>36882.336271045759</v>
      </c>
      <c r="F295" s="67" t="s">
        <v>358</v>
      </c>
      <c r="G295" s="66">
        <v>12567.79014801533</v>
      </c>
      <c r="H295" s="66">
        <v>24692.413938986399</v>
      </c>
      <c r="I295" s="66">
        <v>16332.210621778413</v>
      </c>
      <c r="J295" s="66">
        <v>1236.5485182741877</v>
      </c>
      <c r="K295" s="67" t="s">
        <v>358</v>
      </c>
      <c r="L295" s="67" t="s">
        <v>358</v>
      </c>
      <c r="M295" s="67" t="s">
        <v>358</v>
      </c>
      <c r="N295" s="67" t="s">
        <v>358</v>
      </c>
      <c r="O295" s="66">
        <v>91711.299498100081</v>
      </c>
    </row>
    <row r="296" spans="1:15">
      <c r="A296" s="66" t="s">
        <v>1151</v>
      </c>
      <c r="B296" s="66">
        <v>0</v>
      </c>
      <c r="C296" s="66">
        <v>14203.937221985205</v>
      </c>
      <c r="D296" s="67" t="s">
        <v>358</v>
      </c>
      <c r="E296" s="66">
        <v>15046.778681204914</v>
      </c>
      <c r="F296" s="67" t="s">
        <v>358</v>
      </c>
      <c r="G296" s="66">
        <v>29964.065408014685</v>
      </c>
      <c r="H296" s="66">
        <v>134894.0410982763</v>
      </c>
      <c r="I296" s="67" t="s">
        <v>358</v>
      </c>
      <c r="J296" s="67" t="s">
        <v>358</v>
      </c>
      <c r="K296" s="67" t="s">
        <v>358</v>
      </c>
      <c r="L296" s="67" t="s">
        <v>358</v>
      </c>
      <c r="M296" s="67" t="s">
        <v>358</v>
      </c>
      <c r="N296" s="67" t="s">
        <v>358</v>
      </c>
      <c r="O296" s="66">
        <v>194108.8224094811</v>
      </c>
    </row>
    <row r="297" spans="1:15">
      <c r="A297" s="66" t="s">
        <v>1152</v>
      </c>
      <c r="B297" s="66">
        <v>0</v>
      </c>
      <c r="C297" s="67" t="s">
        <v>358</v>
      </c>
      <c r="D297" s="66">
        <v>12530.653872432677</v>
      </c>
      <c r="E297" s="66">
        <v>79508.440762939994</v>
      </c>
      <c r="F297" s="67" t="s">
        <v>358</v>
      </c>
      <c r="G297" s="66">
        <v>19782.077302223392</v>
      </c>
      <c r="H297" s="66">
        <v>53566.36253684634</v>
      </c>
      <c r="I297" s="66">
        <v>15618.629410800326</v>
      </c>
      <c r="J297" s="66">
        <v>5828.7689585219177</v>
      </c>
      <c r="K297" s="67" t="s">
        <v>358</v>
      </c>
      <c r="L297" s="67" t="s">
        <v>358</v>
      </c>
      <c r="M297" s="67" t="s">
        <v>358</v>
      </c>
      <c r="N297" s="66">
        <v>2964.5290538556469</v>
      </c>
      <c r="O297" s="66">
        <v>189799.46189762029</v>
      </c>
    </row>
    <row r="298" spans="1:15">
      <c r="A298" s="66" t="s">
        <v>1153</v>
      </c>
      <c r="B298" s="66">
        <v>0</v>
      </c>
      <c r="C298" s="67" t="s">
        <v>358</v>
      </c>
      <c r="D298" s="66">
        <v>18359.422830954594</v>
      </c>
      <c r="E298" s="66">
        <v>30564.301311960291</v>
      </c>
      <c r="F298" s="67" t="s">
        <v>358</v>
      </c>
      <c r="G298" s="66">
        <v>14459.805470694493</v>
      </c>
      <c r="H298" s="66">
        <v>24944.939539910054</v>
      </c>
      <c r="I298" s="66">
        <v>33220.760136253783</v>
      </c>
      <c r="J298" s="66">
        <v>7285.9611981523976</v>
      </c>
      <c r="K298" s="67" t="s">
        <v>358</v>
      </c>
      <c r="L298" s="67" t="s">
        <v>358</v>
      </c>
      <c r="M298" s="67" t="s">
        <v>358</v>
      </c>
      <c r="N298" s="66">
        <v>2954.1893039516326</v>
      </c>
      <c r="O298" s="66">
        <v>131789.37979187726</v>
      </c>
    </row>
    <row r="299" spans="1:15">
      <c r="A299" s="66" t="s">
        <v>1154</v>
      </c>
      <c r="B299" s="66">
        <v>0</v>
      </c>
      <c r="C299" s="67" t="s">
        <v>358</v>
      </c>
      <c r="D299" s="67" t="s">
        <v>358</v>
      </c>
      <c r="E299" s="66">
        <v>12051.164366675042</v>
      </c>
      <c r="F299" s="67" t="s">
        <v>358</v>
      </c>
      <c r="G299" s="67" t="s">
        <v>358</v>
      </c>
      <c r="H299" s="66">
        <v>11627.039942456538</v>
      </c>
      <c r="I299" s="67" t="s">
        <v>358</v>
      </c>
      <c r="J299" s="66">
        <v>1530.9224506416069</v>
      </c>
      <c r="K299" s="67" t="s">
        <v>358</v>
      </c>
      <c r="L299" s="67" t="s">
        <v>358</v>
      </c>
      <c r="M299" s="67" t="s">
        <v>358</v>
      </c>
      <c r="N299" s="67" t="s">
        <v>358</v>
      </c>
      <c r="O299" s="66">
        <v>25209.126759773186</v>
      </c>
    </row>
    <row r="300" spans="1:15">
      <c r="A300" s="66" t="s">
        <v>1155</v>
      </c>
      <c r="B300" s="66">
        <v>0</v>
      </c>
      <c r="C300" s="67" t="s">
        <v>358</v>
      </c>
      <c r="D300" s="67" t="s">
        <v>358</v>
      </c>
      <c r="E300" s="66">
        <v>56940.135267466416</v>
      </c>
      <c r="F300" s="67" t="s">
        <v>358</v>
      </c>
      <c r="G300" s="66">
        <v>22132.773710900452</v>
      </c>
      <c r="H300" s="66">
        <v>25140.980786349424</v>
      </c>
      <c r="I300" s="66">
        <v>8916.5318786930293</v>
      </c>
      <c r="J300" s="67" t="s">
        <v>358</v>
      </c>
      <c r="K300" s="67" t="s">
        <v>358</v>
      </c>
      <c r="L300" s="67" t="s">
        <v>358</v>
      </c>
      <c r="M300" s="67" t="s">
        <v>358</v>
      </c>
      <c r="N300" s="67" t="s">
        <v>358</v>
      </c>
      <c r="O300" s="66">
        <v>113130.42164340933</v>
      </c>
    </row>
    <row r="301" spans="1:15">
      <c r="A301" s="66" t="s">
        <v>1156</v>
      </c>
      <c r="B301" s="66">
        <v>0</v>
      </c>
      <c r="C301" s="67" t="s">
        <v>358</v>
      </c>
      <c r="D301" s="66">
        <v>34746.976824752302</v>
      </c>
      <c r="E301" s="66">
        <v>115652.46178195138</v>
      </c>
      <c r="F301" s="67" t="s">
        <v>358</v>
      </c>
      <c r="G301" s="66">
        <v>26774.701804683806</v>
      </c>
      <c r="H301" s="66">
        <v>40725.597588467652</v>
      </c>
      <c r="I301" s="66">
        <v>91801.599609382756</v>
      </c>
      <c r="J301" s="66">
        <v>7792.6043139004923</v>
      </c>
      <c r="K301" s="66">
        <v>3697.4859842611863</v>
      </c>
      <c r="L301" s="67" t="s">
        <v>358</v>
      </c>
      <c r="M301" s="66">
        <v>5766.4991871554603</v>
      </c>
      <c r="N301" s="66">
        <v>6469.2316405804495</v>
      </c>
      <c r="O301" s="66">
        <v>333427.15873513545</v>
      </c>
    </row>
    <row r="302" spans="1:15">
      <c r="A302" s="66" t="s">
        <v>1157</v>
      </c>
      <c r="B302" s="66">
        <v>0</v>
      </c>
      <c r="C302" s="67" t="s">
        <v>358</v>
      </c>
      <c r="D302" s="66">
        <v>28648.247272440192</v>
      </c>
      <c r="E302" s="66">
        <v>6230.3870809120044</v>
      </c>
      <c r="F302" s="67" t="s">
        <v>358</v>
      </c>
      <c r="G302" s="67" t="s">
        <v>358</v>
      </c>
      <c r="H302" s="66">
        <v>13105.976177552026</v>
      </c>
      <c r="I302" s="67" t="s">
        <v>358</v>
      </c>
      <c r="J302" s="67" t="s">
        <v>358</v>
      </c>
      <c r="K302" s="67" t="s">
        <v>358</v>
      </c>
      <c r="L302" s="67" t="s">
        <v>358</v>
      </c>
      <c r="M302" s="67" t="s">
        <v>358</v>
      </c>
      <c r="N302" s="67" t="s">
        <v>358</v>
      </c>
      <c r="O302" s="66">
        <v>47984.610530904232</v>
      </c>
    </row>
    <row r="303" spans="1:15">
      <c r="A303" s="66" t="s">
        <v>1158</v>
      </c>
      <c r="B303" s="66">
        <v>0</v>
      </c>
      <c r="C303" s="67" t="s">
        <v>358</v>
      </c>
      <c r="D303" s="67" t="s">
        <v>358</v>
      </c>
      <c r="E303" s="66">
        <v>20112.028816203561</v>
      </c>
      <c r="F303" s="67" t="s">
        <v>358</v>
      </c>
      <c r="G303" s="66">
        <v>18748.925899429116</v>
      </c>
      <c r="H303" s="66">
        <v>24519.8780799214</v>
      </c>
      <c r="I303" s="66">
        <v>11697.37497692481</v>
      </c>
      <c r="J303" s="66">
        <v>10234.008089928266</v>
      </c>
      <c r="K303" s="67" t="s">
        <v>358</v>
      </c>
      <c r="L303" s="67" t="s">
        <v>358</v>
      </c>
      <c r="M303" s="67" t="s">
        <v>358</v>
      </c>
      <c r="N303" s="67" t="s">
        <v>358</v>
      </c>
      <c r="O303" s="66">
        <v>85312.215862407145</v>
      </c>
    </row>
    <row r="304" spans="1:15">
      <c r="A304" s="66" t="s">
        <v>1159</v>
      </c>
      <c r="B304" s="66">
        <v>0</v>
      </c>
      <c r="C304" s="67" t="s">
        <v>358</v>
      </c>
      <c r="D304" s="67" t="s">
        <v>358</v>
      </c>
      <c r="E304" s="66">
        <v>11248.359348681033</v>
      </c>
      <c r="F304" s="67" t="s">
        <v>358</v>
      </c>
      <c r="G304" s="66">
        <v>7277.6520530217749</v>
      </c>
      <c r="H304" s="66">
        <v>66060.90792996544</v>
      </c>
      <c r="I304" s="66">
        <v>2861.7206088277926</v>
      </c>
      <c r="J304" s="67" t="s">
        <v>358</v>
      </c>
      <c r="K304" s="67" t="s">
        <v>358</v>
      </c>
      <c r="L304" s="67" t="s">
        <v>358</v>
      </c>
      <c r="M304" s="67" t="s">
        <v>358</v>
      </c>
      <c r="N304" s="67" t="s">
        <v>358</v>
      </c>
      <c r="O304" s="66">
        <v>87448.639940496054</v>
      </c>
    </row>
    <row r="305" spans="1:15">
      <c r="A305" s="66" t="s">
        <v>1160</v>
      </c>
      <c r="B305" s="66">
        <v>0</v>
      </c>
      <c r="C305" s="67" t="s">
        <v>358</v>
      </c>
      <c r="D305" s="67" t="s">
        <v>358</v>
      </c>
      <c r="E305" s="66">
        <v>114340.25053704488</v>
      </c>
      <c r="F305" s="67" t="s">
        <v>358</v>
      </c>
      <c r="G305" s="66">
        <v>21882.415908737185</v>
      </c>
      <c r="H305" s="66">
        <v>77149.803027493297</v>
      </c>
      <c r="I305" s="66">
        <v>12783.922439767315</v>
      </c>
      <c r="J305" s="66">
        <v>5979.2026823059823</v>
      </c>
      <c r="K305" s="67" t="s">
        <v>358</v>
      </c>
      <c r="L305" s="67" t="s">
        <v>358</v>
      </c>
      <c r="M305" s="67" t="s">
        <v>358</v>
      </c>
      <c r="N305" s="66">
        <v>1457.1922396304794</v>
      </c>
      <c r="O305" s="66">
        <v>233592.78683497911</v>
      </c>
    </row>
    <row r="306" spans="1:15">
      <c r="A306" s="66" t="s">
        <v>1161</v>
      </c>
      <c r="B306" s="66">
        <v>0</v>
      </c>
      <c r="C306" s="67" t="s">
        <v>358</v>
      </c>
      <c r="D306" s="66">
        <v>17156.322314674144</v>
      </c>
      <c r="E306" s="66">
        <v>64827.545764925613</v>
      </c>
      <c r="F306" s="67" t="s">
        <v>358</v>
      </c>
      <c r="G306" s="66">
        <v>25332.697159479081</v>
      </c>
      <c r="H306" s="66">
        <v>35507.260834305576</v>
      </c>
      <c r="I306" s="66">
        <v>39995.500171213265</v>
      </c>
      <c r="J306" s="66">
        <v>5654.9247922471377</v>
      </c>
      <c r="K306" s="67" t="s">
        <v>358</v>
      </c>
      <c r="L306" s="67" t="s">
        <v>358</v>
      </c>
      <c r="M306" s="67" t="s">
        <v>358</v>
      </c>
      <c r="N306" s="66">
        <v>3014.6736284503349</v>
      </c>
      <c r="O306" s="66">
        <v>191488.92466529514</v>
      </c>
    </row>
    <row r="307" spans="1:15">
      <c r="A307" s="66" t="s">
        <v>1162</v>
      </c>
      <c r="B307" s="66">
        <v>0</v>
      </c>
      <c r="C307" s="67" t="s">
        <v>358</v>
      </c>
      <c r="D307" s="66">
        <v>5908.3786079032652</v>
      </c>
      <c r="E307" s="66">
        <v>96030.36155109886</v>
      </c>
      <c r="F307" s="67" t="s">
        <v>358</v>
      </c>
      <c r="G307" s="66">
        <v>31473.192671471181</v>
      </c>
      <c r="H307" s="66">
        <v>51618.141275285212</v>
      </c>
      <c r="I307" s="66">
        <v>17573.696902204025</v>
      </c>
      <c r="J307" s="66">
        <v>5652.3904098370449</v>
      </c>
      <c r="K307" s="67" t="s">
        <v>358</v>
      </c>
      <c r="L307" s="67" t="s">
        <v>358</v>
      </c>
      <c r="M307" s="67" t="s">
        <v>358</v>
      </c>
      <c r="N307" s="66">
        <v>1457.1922396304794</v>
      </c>
      <c r="O307" s="66">
        <v>209713.35365743007</v>
      </c>
    </row>
    <row r="308" spans="1:15">
      <c r="A308" s="66" t="s">
        <v>1163</v>
      </c>
      <c r="B308" s="66">
        <v>0</v>
      </c>
      <c r="C308" s="67" t="s">
        <v>358</v>
      </c>
      <c r="D308" s="67" t="s">
        <v>358</v>
      </c>
      <c r="E308" s="66">
        <v>71829.514675676066</v>
      </c>
      <c r="F308" s="67" t="s">
        <v>358</v>
      </c>
      <c r="G308" s="66">
        <v>10945.087162488226</v>
      </c>
      <c r="H308" s="66">
        <v>34022.943107991021</v>
      </c>
      <c r="I308" s="67" t="s">
        <v>358</v>
      </c>
      <c r="J308" s="66">
        <v>5268.2861930083673</v>
      </c>
      <c r="K308" s="67" t="s">
        <v>358</v>
      </c>
      <c r="L308" s="67" t="s">
        <v>358</v>
      </c>
      <c r="M308" s="67" t="s">
        <v>358</v>
      </c>
      <c r="N308" s="67" t="s">
        <v>358</v>
      </c>
      <c r="O308" s="66">
        <v>122065.83113916368</v>
      </c>
    </row>
    <row r="309" spans="1:15">
      <c r="A309" s="66" t="s">
        <v>1164</v>
      </c>
      <c r="B309" s="66">
        <v>0</v>
      </c>
      <c r="C309" s="67" t="s">
        <v>358</v>
      </c>
      <c r="D309" s="66">
        <v>45458.693199528381</v>
      </c>
      <c r="E309" s="66">
        <v>58296.123524818715</v>
      </c>
      <c r="F309" s="67" t="s">
        <v>358</v>
      </c>
      <c r="G309" s="66">
        <v>24900.808630866894</v>
      </c>
      <c r="H309" s="66">
        <v>18309.944208795168</v>
      </c>
      <c r="I309" s="66">
        <v>30669.667296544554</v>
      </c>
      <c r="J309" s="66">
        <v>1441.6247967888651</v>
      </c>
      <c r="K309" s="67" t="s">
        <v>358</v>
      </c>
      <c r="L309" s="67" t="s">
        <v>358</v>
      </c>
      <c r="M309" s="67" t="s">
        <v>358</v>
      </c>
      <c r="N309" s="66">
        <v>5766.4991871554603</v>
      </c>
      <c r="O309" s="66">
        <v>184843.36084449803</v>
      </c>
    </row>
    <row r="310" spans="1:15">
      <c r="A310" s="66" t="s">
        <v>1165</v>
      </c>
      <c r="B310" s="66">
        <v>0</v>
      </c>
      <c r="C310" s="67" t="s">
        <v>358</v>
      </c>
      <c r="D310" s="66">
        <v>41639.831130897022</v>
      </c>
      <c r="E310" s="66">
        <v>76867.058376643501</v>
      </c>
      <c r="F310" s="67" t="s">
        <v>358</v>
      </c>
      <c r="G310" s="66">
        <v>38468.053625720691</v>
      </c>
      <c r="H310" s="66">
        <v>53344.700479710125</v>
      </c>
      <c r="I310" s="66">
        <v>23599.103353641309</v>
      </c>
      <c r="J310" s="67" t="s">
        <v>358</v>
      </c>
      <c r="K310" s="67" t="s">
        <v>358</v>
      </c>
      <c r="L310" s="67" t="s">
        <v>358</v>
      </c>
      <c r="M310" s="66">
        <v>6501.3066155320066</v>
      </c>
      <c r="N310" s="67" t="s">
        <v>358</v>
      </c>
      <c r="O310" s="66">
        <v>240420.05358214467</v>
      </c>
    </row>
    <row r="311" spans="1:15">
      <c r="A311" s="66" t="s">
        <v>1166</v>
      </c>
      <c r="B311" s="66">
        <v>0</v>
      </c>
      <c r="C311" s="67" t="s">
        <v>358</v>
      </c>
      <c r="D311" s="66">
        <v>36385.466908345494</v>
      </c>
      <c r="E311" s="66">
        <v>97989.06060592999</v>
      </c>
      <c r="F311" s="67" t="s">
        <v>358</v>
      </c>
      <c r="G311" s="66">
        <v>20319.003370604463</v>
      </c>
      <c r="H311" s="66">
        <v>16743.482306215017</v>
      </c>
      <c r="I311" s="66">
        <v>66198.244116847301</v>
      </c>
      <c r="J311" s="66">
        <v>10583.296028093098</v>
      </c>
      <c r="K311" s="67" t="s">
        <v>358</v>
      </c>
      <c r="L311" s="67" t="s">
        <v>358</v>
      </c>
      <c r="M311" s="67" t="s">
        <v>358</v>
      </c>
      <c r="N311" s="67" t="s">
        <v>358</v>
      </c>
      <c r="O311" s="66">
        <v>248218.55333603537</v>
      </c>
    </row>
    <row r="312" spans="1:15">
      <c r="A312" s="66" t="s">
        <v>1167</v>
      </c>
      <c r="B312" s="66">
        <v>0</v>
      </c>
      <c r="C312" s="67" t="s">
        <v>358</v>
      </c>
      <c r="D312" s="66">
        <v>10843.41620385122</v>
      </c>
      <c r="E312" s="66">
        <v>40316.580349104552</v>
      </c>
      <c r="F312" s="67" t="s">
        <v>358</v>
      </c>
      <c r="G312" s="66">
        <v>6581.6477298183609</v>
      </c>
      <c r="H312" s="66">
        <v>39399.228127744391</v>
      </c>
      <c r="I312" s="66">
        <v>55892.299658839387</v>
      </c>
      <c r="J312" s="67" t="s">
        <v>358</v>
      </c>
      <c r="K312" s="67" t="s">
        <v>358</v>
      </c>
      <c r="L312" s="67" t="s">
        <v>358</v>
      </c>
      <c r="M312" s="67" t="s">
        <v>358</v>
      </c>
      <c r="N312" s="66">
        <v>2839.120599002827</v>
      </c>
      <c r="O312" s="66">
        <v>155872.29266836075</v>
      </c>
    </row>
    <row r="313" spans="1:15">
      <c r="A313" s="66" t="s">
        <v>1168</v>
      </c>
      <c r="B313" s="66">
        <v>0</v>
      </c>
      <c r="C313" s="67" t="s">
        <v>358</v>
      </c>
      <c r="D313" s="66">
        <v>52947.85453228269</v>
      </c>
      <c r="E313" s="66">
        <v>51283.675264753299</v>
      </c>
      <c r="F313" s="67" t="s">
        <v>358</v>
      </c>
      <c r="G313" s="66">
        <v>34106.91895849198</v>
      </c>
      <c r="H313" s="66">
        <v>42834.77635898118</v>
      </c>
      <c r="I313" s="66">
        <v>11553.504098942161</v>
      </c>
      <c r="J313" s="66">
        <v>3058.4865861126909</v>
      </c>
      <c r="K313" s="67" t="s">
        <v>358</v>
      </c>
      <c r="L313" s="67" t="s">
        <v>358</v>
      </c>
      <c r="M313" s="67" t="s">
        <v>358</v>
      </c>
      <c r="N313" s="66">
        <v>9101.391522768914</v>
      </c>
      <c r="O313" s="66">
        <v>204886.60732233291</v>
      </c>
    </row>
    <row r="314" spans="1:15">
      <c r="A314" s="66" t="s">
        <v>1169</v>
      </c>
      <c r="B314" s="66">
        <v>0</v>
      </c>
      <c r="C314" s="67" t="s">
        <v>358</v>
      </c>
      <c r="D314" s="66">
        <v>16422.66682586581</v>
      </c>
      <c r="E314" s="66">
        <v>18853.247177848323</v>
      </c>
      <c r="F314" s="67" t="s">
        <v>358</v>
      </c>
      <c r="G314" s="67" t="s">
        <v>358</v>
      </c>
      <c r="H314" s="67" t="s">
        <v>358</v>
      </c>
      <c r="I314" s="66">
        <v>40275.274899465905</v>
      </c>
      <c r="J314" s="66">
        <v>3097.4702076790127</v>
      </c>
      <c r="K314" s="67" t="s">
        <v>358</v>
      </c>
      <c r="L314" s="67" t="s">
        <v>358</v>
      </c>
      <c r="M314" s="66">
        <v>4476.6275258152991</v>
      </c>
      <c r="N314" s="66">
        <v>1566.2774108409246</v>
      </c>
      <c r="O314" s="66">
        <v>84691.56404751529</v>
      </c>
    </row>
    <row r="315" spans="1:15">
      <c r="A315" s="66" t="s">
        <v>1170</v>
      </c>
      <c r="B315" s="66">
        <v>0</v>
      </c>
      <c r="C315" s="67" t="s">
        <v>358</v>
      </c>
      <c r="D315" s="66">
        <v>53850.835762629184</v>
      </c>
      <c r="E315" s="66">
        <v>32617.499462214746</v>
      </c>
      <c r="F315" s="67" t="s">
        <v>358</v>
      </c>
      <c r="G315" s="66">
        <v>26822.299065075003</v>
      </c>
      <c r="H315" s="66">
        <v>8353.1264035058193</v>
      </c>
      <c r="I315" s="66">
        <v>36494.178308104383</v>
      </c>
      <c r="J315" s="67" t="s">
        <v>358</v>
      </c>
      <c r="K315" s="67" t="s">
        <v>358</v>
      </c>
      <c r="L315" s="67" t="s">
        <v>358</v>
      </c>
      <c r="M315" s="67" t="s">
        <v>358</v>
      </c>
      <c r="N315" s="67" t="s">
        <v>358</v>
      </c>
      <c r="O315" s="66">
        <v>158137.93900152913</v>
      </c>
    </row>
    <row r="316" spans="1:15">
      <c r="A316" s="66" t="s">
        <v>1171</v>
      </c>
      <c r="B316" s="66">
        <v>0</v>
      </c>
      <c r="C316" s="67" t="s">
        <v>358</v>
      </c>
      <c r="D316" s="67" t="s">
        <v>358</v>
      </c>
      <c r="E316" s="66">
        <v>6584.4293128349964</v>
      </c>
      <c r="F316" s="67" t="s">
        <v>358</v>
      </c>
      <c r="G316" s="66">
        <v>10016.022130897274</v>
      </c>
      <c r="H316" s="66">
        <v>49502.802297486327</v>
      </c>
      <c r="I316" s="67" t="s">
        <v>358</v>
      </c>
      <c r="J316" s="67" t="s">
        <v>358</v>
      </c>
      <c r="K316" s="67" t="s">
        <v>358</v>
      </c>
      <c r="L316" s="67" t="s">
        <v>358</v>
      </c>
      <c r="M316" s="67" t="s">
        <v>358</v>
      </c>
      <c r="N316" s="67" t="s">
        <v>358</v>
      </c>
      <c r="O316" s="66">
        <v>66103.253741218592</v>
      </c>
    </row>
    <row r="317" spans="1:15">
      <c r="A317" s="66" t="s">
        <v>1172</v>
      </c>
      <c r="B317" s="66">
        <v>0</v>
      </c>
      <c r="C317" s="67" t="s">
        <v>358</v>
      </c>
      <c r="D317" s="66">
        <v>51139.180530086029</v>
      </c>
      <c r="E317" s="66">
        <v>23041.24329896273</v>
      </c>
      <c r="F317" s="67" t="s">
        <v>358</v>
      </c>
      <c r="G317" s="66">
        <v>1441.6247967888651</v>
      </c>
      <c r="H317" s="66">
        <v>19958.022741685243</v>
      </c>
      <c r="I317" s="66">
        <v>9176.3339535058531</v>
      </c>
      <c r="J317" s="67" t="s">
        <v>358</v>
      </c>
      <c r="K317" s="67" t="s">
        <v>358</v>
      </c>
      <c r="L317" s="67" t="s">
        <v>358</v>
      </c>
      <c r="M317" s="67" t="s">
        <v>358</v>
      </c>
      <c r="N317" s="66">
        <v>8086.5395507255616</v>
      </c>
      <c r="O317" s="66">
        <v>112842.94487175427</v>
      </c>
    </row>
    <row r="318" spans="1:15">
      <c r="A318" s="66" t="s">
        <v>1173</v>
      </c>
      <c r="B318" s="66">
        <v>0</v>
      </c>
      <c r="C318" s="67" t="s">
        <v>358</v>
      </c>
      <c r="D318" s="67" t="s">
        <v>358</v>
      </c>
      <c r="E318" s="66">
        <v>100585.12591023074</v>
      </c>
      <c r="F318" s="67" t="s">
        <v>358</v>
      </c>
      <c r="G318" s="66">
        <v>8402.8093146739375</v>
      </c>
      <c r="H318" s="66">
        <v>66388.989352821067</v>
      </c>
      <c r="I318" s="66">
        <v>13425.775950572144</v>
      </c>
      <c r="J318" s="66">
        <v>13159.546849040411</v>
      </c>
      <c r="K318" s="67" t="s">
        <v>358</v>
      </c>
      <c r="L318" s="67" t="s">
        <v>358</v>
      </c>
      <c r="M318" s="67" t="s">
        <v>358</v>
      </c>
      <c r="N318" s="67" t="s">
        <v>358</v>
      </c>
      <c r="O318" s="66">
        <v>201962.24737733835</v>
      </c>
    </row>
    <row r="319" spans="1:15">
      <c r="A319" s="66" t="s">
        <v>1174</v>
      </c>
      <c r="B319" s="66">
        <v>0</v>
      </c>
      <c r="C319" s="67" t="s">
        <v>358</v>
      </c>
      <c r="D319" s="66">
        <v>33604.34237814579</v>
      </c>
      <c r="E319" s="66">
        <v>20816.043433339364</v>
      </c>
      <c r="F319" s="67" t="s">
        <v>358</v>
      </c>
      <c r="G319" s="66">
        <v>6164.9994859557692</v>
      </c>
      <c r="H319" s="66">
        <v>3058.4865861126909</v>
      </c>
      <c r="I319" s="66">
        <v>10445.464226902364</v>
      </c>
      <c r="J319" s="67" t="s">
        <v>358</v>
      </c>
      <c r="K319" s="67" t="s">
        <v>358</v>
      </c>
      <c r="L319" s="67" t="s">
        <v>358</v>
      </c>
      <c r="M319" s="67" t="s">
        <v>358</v>
      </c>
      <c r="N319" s="67" t="s">
        <v>358</v>
      </c>
      <c r="O319" s="66">
        <v>74089.336110455974</v>
      </c>
    </row>
    <row r="320" spans="1:15">
      <c r="A320" s="66" t="s">
        <v>1175</v>
      </c>
      <c r="B320" s="66">
        <v>0</v>
      </c>
      <c r="C320" s="67" t="s">
        <v>358</v>
      </c>
      <c r="D320" s="67" t="s">
        <v>358</v>
      </c>
      <c r="E320" s="66">
        <v>80912.076910572156</v>
      </c>
      <c r="F320" s="67" t="s">
        <v>358</v>
      </c>
      <c r="G320" s="66">
        <v>46041.859330261657</v>
      </c>
      <c r="H320" s="66">
        <v>44857.372092759906</v>
      </c>
      <c r="I320" s="66">
        <v>10200.345677413356</v>
      </c>
      <c r="J320" s="66">
        <v>10293.023103853855</v>
      </c>
      <c r="K320" s="67" t="s">
        <v>358</v>
      </c>
      <c r="L320" s="67" t="s">
        <v>358</v>
      </c>
      <c r="M320" s="67" t="s">
        <v>358</v>
      </c>
      <c r="N320" s="66">
        <v>6501.3066155320066</v>
      </c>
      <c r="O320" s="66">
        <v>198805.98373039294</v>
      </c>
    </row>
    <row r="321" spans="1:15">
      <c r="A321" s="66" t="s">
        <v>1176</v>
      </c>
      <c r="B321" s="66">
        <v>0</v>
      </c>
      <c r="C321" s="66">
        <v>5846.7917486078786</v>
      </c>
      <c r="D321" s="67" t="s">
        <v>358</v>
      </c>
      <c r="E321" s="66">
        <v>5723.4412176555852</v>
      </c>
      <c r="F321" s="67" t="s">
        <v>358</v>
      </c>
      <c r="G321" s="66">
        <v>12581.705368528035</v>
      </c>
      <c r="H321" s="66">
        <v>90786.67916883275</v>
      </c>
      <c r="I321" s="67" t="s">
        <v>358</v>
      </c>
      <c r="J321" s="66">
        <v>1647.3351026365237</v>
      </c>
      <c r="K321" s="66">
        <v>0</v>
      </c>
      <c r="L321" s="67" t="s">
        <v>358</v>
      </c>
      <c r="M321" s="67" t="s">
        <v>358</v>
      </c>
      <c r="N321" s="67" t="s">
        <v>358</v>
      </c>
      <c r="O321" s="66">
        <v>116585.95260626078</v>
      </c>
    </row>
    <row r="322" spans="1:15">
      <c r="A322" s="66" t="s">
        <v>1177</v>
      </c>
      <c r="B322" s="66">
        <v>0</v>
      </c>
      <c r="C322" s="67" t="s">
        <v>358</v>
      </c>
      <c r="D322" s="67" t="s">
        <v>358</v>
      </c>
      <c r="E322" s="66">
        <v>48236.845530100669</v>
      </c>
      <c r="F322" s="67" t="s">
        <v>358</v>
      </c>
      <c r="G322" s="66">
        <v>16099.567558632158</v>
      </c>
      <c r="H322" s="66">
        <v>87088.826375722521</v>
      </c>
      <c r="I322" s="67" t="s">
        <v>358</v>
      </c>
      <c r="J322" s="67" t="s">
        <v>358</v>
      </c>
      <c r="K322" s="67" t="s">
        <v>358</v>
      </c>
      <c r="L322" s="67" t="s">
        <v>358</v>
      </c>
      <c r="M322" s="67" t="s">
        <v>358</v>
      </c>
      <c r="N322" s="67" t="s">
        <v>358</v>
      </c>
      <c r="O322" s="66">
        <v>151425.23946445534</v>
      </c>
    </row>
    <row r="323" spans="1:15">
      <c r="A323" s="66" t="s">
        <v>1178</v>
      </c>
      <c r="B323" s="66">
        <v>0</v>
      </c>
      <c r="C323" s="67" t="s">
        <v>358</v>
      </c>
      <c r="D323" s="67" t="s">
        <v>358</v>
      </c>
      <c r="E323" s="66">
        <v>31370.382586409345</v>
      </c>
      <c r="F323" s="67" t="s">
        <v>358</v>
      </c>
      <c r="G323" s="66">
        <v>32418.802418316009</v>
      </c>
      <c r="H323" s="66">
        <v>102221.49043624995</v>
      </c>
      <c r="I323" s="67" t="s">
        <v>358</v>
      </c>
      <c r="J323" s="67" t="s">
        <v>358</v>
      </c>
      <c r="K323" s="67" t="s">
        <v>358</v>
      </c>
      <c r="L323" s="67" t="s">
        <v>358</v>
      </c>
      <c r="M323" s="67" t="s">
        <v>358</v>
      </c>
      <c r="N323" s="67" t="s">
        <v>358</v>
      </c>
      <c r="O323" s="66">
        <v>166010.67544097532</v>
      </c>
    </row>
    <row r="324" spans="1:15">
      <c r="A324" s="66" t="s">
        <v>1179</v>
      </c>
      <c r="B324" s="66">
        <v>0</v>
      </c>
      <c r="C324" s="67" t="s">
        <v>358</v>
      </c>
      <c r="D324" s="67" t="s">
        <v>358</v>
      </c>
      <c r="E324" s="66">
        <v>27729.403882581686</v>
      </c>
      <c r="F324" s="67" t="s">
        <v>358</v>
      </c>
      <c r="G324" s="66">
        <v>25810.324448127933</v>
      </c>
      <c r="H324" s="66">
        <v>63883.075638755341</v>
      </c>
      <c r="I324" s="66">
        <v>14621.71872115601</v>
      </c>
      <c r="J324" s="66">
        <v>1410.3101845008612</v>
      </c>
      <c r="K324" s="67" t="s">
        <v>358</v>
      </c>
      <c r="L324" s="67" t="s">
        <v>358</v>
      </c>
      <c r="M324" s="67" t="s">
        <v>358</v>
      </c>
      <c r="N324" s="67" t="s">
        <v>358</v>
      </c>
      <c r="O324" s="66">
        <v>133454.83287512185</v>
      </c>
    </row>
    <row r="325" spans="1:15">
      <c r="A325" s="66" t="s">
        <v>1180</v>
      </c>
      <c r="B325" s="66">
        <v>0</v>
      </c>
      <c r="C325" s="67" t="s">
        <v>358</v>
      </c>
      <c r="D325" s="66">
        <v>151274.25027160655</v>
      </c>
      <c r="E325" s="66">
        <v>71460.04054766467</v>
      </c>
      <c r="F325" s="67" t="s">
        <v>358</v>
      </c>
      <c r="G325" s="66">
        <v>22175.612311379264</v>
      </c>
      <c r="H325" s="66">
        <v>5443.0901312401265</v>
      </c>
      <c r="I325" s="66">
        <v>64839.678344741988</v>
      </c>
      <c r="J325" s="67" t="s">
        <v>358</v>
      </c>
      <c r="K325" s="67" t="s">
        <v>358</v>
      </c>
      <c r="L325" s="67" t="s">
        <v>358</v>
      </c>
      <c r="M325" s="67" t="s">
        <v>358</v>
      </c>
      <c r="N325" s="66">
        <v>28083.639945315463</v>
      </c>
      <c r="O325" s="66">
        <v>343276.31155194808</v>
      </c>
    </row>
    <row r="326" spans="1:15">
      <c r="A326" s="66" t="s">
        <v>1181</v>
      </c>
      <c r="B326" s="66">
        <v>0</v>
      </c>
      <c r="C326" s="67" t="s">
        <v>358</v>
      </c>
      <c r="D326" s="67" t="s">
        <v>358</v>
      </c>
      <c r="E326" s="66">
        <v>97793.008611949685</v>
      </c>
      <c r="F326" s="67" t="s">
        <v>358</v>
      </c>
      <c r="G326" s="66">
        <v>21533.90700967177</v>
      </c>
      <c r="H326" s="66">
        <v>33558.737858285866</v>
      </c>
      <c r="I326" s="66">
        <v>3014.6736284503349</v>
      </c>
      <c r="J326" s="66">
        <v>4371.5767188914378</v>
      </c>
      <c r="K326" s="67" t="s">
        <v>358</v>
      </c>
      <c r="L326" s="67" t="s">
        <v>358</v>
      </c>
      <c r="M326" s="66">
        <v>4104.7253483726645</v>
      </c>
      <c r="N326" s="67" t="s">
        <v>358</v>
      </c>
      <c r="O326" s="66">
        <v>164376.62917562178</v>
      </c>
    </row>
    <row r="327" spans="1:15">
      <c r="A327" s="66" t="s">
        <v>1182</v>
      </c>
      <c r="B327" s="66">
        <v>0</v>
      </c>
      <c r="C327" s="67" t="s">
        <v>358</v>
      </c>
      <c r="D327" s="66">
        <v>11657.537917043835</v>
      </c>
      <c r="E327" s="66">
        <v>200615.52796644502</v>
      </c>
      <c r="F327" s="67" t="s">
        <v>358</v>
      </c>
      <c r="G327" s="66">
        <v>14931.613679453898</v>
      </c>
      <c r="H327" s="66">
        <v>54911.850728732556</v>
      </c>
      <c r="I327" s="66">
        <v>27353.415028585023</v>
      </c>
      <c r="J327" s="67" t="s">
        <v>358</v>
      </c>
      <c r="K327" s="67" t="s">
        <v>358</v>
      </c>
      <c r="L327" s="67" t="s">
        <v>358</v>
      </c>
      <c r="M327" s="67" t="s">
        <v>358</v>
      </c>
      <c r="N327" s="67" t="s">
        <v>358</v>
      </c>
      <c r="O327" s="66">
        <v>309469.9453202603</v>
      </c>
    </row>
    <row r="328" spans="1:15">
      <c r="A328" s="66" t="s">
        <v>1183</v>
      </c>
      <c r="B328" s="66">
        <v>0</v>
      </c>
      <c r="C328" s="67" t="s">
        <v>358</v>
      </c>
      <c r="D328" s="66">
        <v>127390.1127868772</v>
      </c>
      <c r="E328" s="66">
        <v>71050.400180785175</v>
      </c>
      <c r="F328" s="67" t="s">
        <v>358</v>
      </c>
      <c r="G328" s="66">
        <v>15994.128980237871</v>
      </c>
      <c r="H328" s="66">
        <v>24876.272424153522</v>
      </c>
      <c r="I328" s="66">
        <v>106741.96080117667</v>
      </c>
      <c r="J328" s="66">
        <v>4427.0665520368611</v>
      </c>
      <c r="K328" s="67" t="s">
        <v>358</v>
      </c>
      <c r="L328" s="67" t="s">
        <v>358</v>
      </c>
      <c r="M328" s="67" t="s">
        <v>358</v>
      </c>
      <c r="N328" s="67" t="s">
        <v>358</v>
      </c>
      <c r="O328" s="66">
        <v>350479.94172526733</v>
      </c>
    </row>
    <row r="329" spans="1:15">
      <c r="A329" s="66" t="s">
        <v>1184</v>
      </c>
      <c r="B329" s="66">
        <v>0</v>
      </c>
      <c r="C329" s="67" t="s">
        <v>358</v>
      </c>
      <c r="D329" s="66">
        <v>1265.7393849779264</v>
      </c>
      <c r="E329" s="66">
        <v>31390.238150799643</v>
      </c>
      <c r="F329" s="67" t="s">
        <v>358</v>
      </c>
      <c r="G329" s="67" t="s">
        <v>358</v>
      </c>
      <c r="H329" s="66">
        <v>30917.597400823543</v>
      </c>
      <c r="I329" s="66">
        <v>23098.245628830657</v>
      </c>
      <c r="J329" s="67" t="s">
        <v>358</v>
      </c>
      <c r="K329" s="67" t="s">
        <v>358</v>
      </c>
      <c r="L329" s="67" t="s">
        <v>358</v>
      </c>
      <c r="M329" s="67" t="s">
        <v>358</v>
      </c>
      <c r="N329" s="67" t="s">
        <v>358</v>
      </c>
      <c r="O329" s="66">
        <v>86671.820565431772</v>
      </c>
    </row>
    <row r="330" spans="1:15">
      <c r="A330" s="66" t="s">
        <v>1185</v>
      </c>
      <c r="B330" s="66">
        <v>0</v>
      </c>
      <c r="C330" s="67" t="s">
        <v>358</v>
      </c>
      <c r="D330" s="66">
        <v>48902.3023302207</v>
      </c>
      <c r="E330" s="66">
        <v>23078.067805863924</v>
      </c>
      <c r="F330" s="67" t="s">
        <v>358</v>
      </c>
      <c r="G330" s="66">
        <v>1702.0661706674923</v>
      </c>
      <c r="H330" s="66">
        <v>41429.607599400275</v>
      </c>
      <c r="I330" s="66">
        <v>32006.617099143878</v>
      </c>
      <c r="J330" s="66">
        <v>1343.5084489459384</v>
      </c>
      <c r="K330" s="67" t="s">
        <v>358</v>
      </c>
      <c r="L330" s="67" t="s">
        <v>358</v>
      </c>
      <c r="M330" s="67" t="s">
        <v>358</v>
      </c>
      <c r="N330" s="67" t="s">
        <v>358</v>
      </c>
      <c r="O330" s="66">
        <v>148462.16945424222</v>
      </c>
    </row>
    <row r="331" spans="1:15">
      <c r="A331" s="66" t="s">
        <v>1186</v>
      </c>
      <c r="B331" s="66">
        <v>0</v>
      </c>
      <c r="C331" s="66">
        <v>8313.663997931355</v>
      </c>
      <c r="D331" s="67" t="s">
        <v>358</v>
      </c>
      <c r="E331" s="66">
        <v>1430.8603044138963</v>
      </c>
      <c r="F331" s="67" t="s">
        <v>358</v>
      </c>
      <c r="G331" s="66">
        <v>23190.690237949995</v>
      </c>
      <c r="H331" s="66">
        <v>79106.912020186021</v>
      </c>
      <c r="I331" s="66">
        <v>4666.3216247545988</v>
      </c>
      <c r="J331" s="67" t="s">
        <v>358</v>
      </c>
      <c r="K331" s="67" t="s">
        <v>358</v>
      </c>
      <c r="L331" s="67" t="s">
        <v>358</v>
      </c>
      <c r="M331" s="67" t="s">
        <v>358</v>
      </c>
      <c r="N331" s="67" t="s">
        <v>358</v>
      </c>
      <c r="O331" s="66">
        <v>116708.44818523589</v>
      </c>
    </row>
    <row r="332" spans="1:15">
      <c r="A332" s="66" t="s">
        <v>1187</v>
      </c>
      <c r="B332" s="66">
        <v>0</v>
      </c>
      <c r="C332" s="67" t="s">
        <v>358</v>
      </c>
      <c r="D332" s="67" t="s">
        <v>358</v>
      </c>
      <c r="E332" s="66">
        <v>27114.658184148604</v>
      </c>
      <c r="F332" s="67" t="s">
        <v>358</v>
      </c>
      <c r="G332" s="67" t="s">
        <v>358</v>
      </c>
      <c r="H332" s="66">
        <v>53239.125830778023</v>
      </c>
      <c r="I332" s="67" t="s">
        <v>358</v>
      </c>
      <c r="J332" s="66">
        <v>8441.6039999506011</v>
      </c>
      <c r="K332" s="67" t="s">
        <v>358</v>
      </c>
      <c r="L332" s="67" t="s">
        <v>358</v>
      </c>
      <c r="M332" s="67" t="s">
        <v>358</v>
      </c>
      <c r="N332" s="67" t="s">
        <v>358</v>
      </c>
      <c r="O332" s="66">
        <v>88795.38801487723</v>
      </c>
    </row>
    <row r="333" spans="1:15">
      <c r="A333" s="66" t="s">
        <v>1188</v>
      </c>
      <c r="B333" s="66">
        <v>0</v>
      </c>
      <c r="C333" s="67" t="s">
        <v>358</v>
      </c>
      <c r="D333" s="66">
        <v>59640.250098226497</v>
      </c>
      <c r="E333" s="66">
        <v>36618.493730814975</v>
      </c>
      <c r="F333" s="67" t="s">
        <v>358</v>
      </c>
      <c r="G333" s="66">
        <v>12329.998971911538</v>
      </c>
      <c r="H333" s="66">
        <v>24936.783012694228</v>
      </c>
      <c r="I333" s="66">
        <v>33188.448653463245</v>
      </c>
      <c r="J333" s="66">
        <v>7622.1991359707454</v>
      </c>
      <c r="K333" s="67" t="s">
        <v>358</v>
      </c>
      <c r="L333" s="67" t="s">
        <v>358</v>
      </c>
      <c r="M333" s="66">
        <v>9545.521052628932</v>
      </c>
      <c r="N333" s="67" t="s">
        <v>358</v>
      </c>
      <c r="O333" s="66">
        <v>183881.69465571016</v>
      </c>
    </row>
    <row r="334" spans="1:15">
      <c r="A334" s="66" t="s">
        <v>1189</v>
      </c>
      <c r="B334" s="66">
        <v>0</v>
      </c>
      <c r="C334" s="67" t="s">
        <v>358</v>
      </c>
      <c r="D334" s="67" t="s">
        <v>358</v>
      </c>
      <c r="E334" s="66">
        <v>154843.09739834745</v>
      </c>
      <c r="F334" s="67" t="s">
        <v>358</v>
      </c>
      <c r="G334" s="66">
        <v>21971.007196937586</v>
      </c>
      <c r="H334" s="66">
        <v>55833.215100130386</v>
      </c>
      <c r="I334" s="66">
        <v>1457.1922396304794</v>
      </c>
      <c r="J334" s="66">
        <v>4371.5767188914378</v>
      </c>
      <c r="K334" s="67" t="s">
        <v>358</v>
      </c>
      <c r="L334" s="67" t="s">
        <v>358</v>
      </c>
      <c r="M334" s="67" t="s">
        <v>358</v>
      </c>
      <c r="N334" s="67" t="s">
        <v>358</v>
      </c>
      <c r="O334" s="66">
        <v>238476.0886539373</v>
      </c>
    </row>
    <row r="335" spans="1:15">
      <c r="A335" s="66" t="s">
        <v>1190</v>
      </c>
      <c r="B335" s="66">
        <v>0</v>
      </c>
      <c r="C335" s="67" t="s">
        <v>358</v>
      </c>
      <c r="D335" s="66">
        <v>4371.5767188914378</v>
      </c>
      <c r="E335" s="66">
        <v>98494.508703677915</v>
      </c>
      <c r="F335" s="67" t="s">
        <v>358</v>
      </c>
      <c r="G335" s="66">
        <v>33473.62676163781</v>
      </c>
      <c r="H335" s="66">
        <v>77519.293501902226</v>
      </c>
      <c r="I335" s="66">
        <v>44360.412562680562</v>
      </c>
      <c r="J335" s="66">
        <v>2934.2868916062957</v>
      </c>
      <c r="K335" s="66">
        <v>2855.8907684398559</v>
      </c>
      <c r="L335" s="67" t="s">
        <v>358</v>
      </c>
      <c r="M335" s="66">
        <v>4371.5767188914378</v>
      </c>
      <c r="N335" s="66">
        <v>4522.0104426755024</v>
      </c>
      <c r="O335" s="66">
        <v>272903.18307040306</v>
      </c>
    </row>
    <row r="336" spans="1:15" ht="13.5" thickBot="1">
      <c r="A336" s="66" t="s">
        <v>1191</v>
      </c>
      <c r="B336" s="66">
        <v>0</v>
      </c>
      <c r="C336" s="67" t="s">
        <v>358</v>
      </c>
      <c r="D336" s="66">
        <v>68773.400542126692</v>
      </c>
      <c r="E336" s="66">
        <v>39089.023093344447</v>
      </c>
      <c r="F336" s="67" t="s">
        <v>358</v>
      </c>
      <c r="G336" s="66">
        <v>19215.579288665169</v>
      </c>
      <c r="H336" s="66">
        <v>19061.843840842404</v>
      </c>
      <c r="I336" s="66">
        <v>27737.33104786016</v>
      </c>
      <c r="J336" s="66">
        <v>74.238618115420252</v>
      </c>
      <c r="K336" s="67" t="s">
        <v>358</v>
      </c>
      <c r="L336" s="67" t="s">
        <v>358</v>
      </c>
      <c r="M336" s="66">
        <v>1566.2774108409246</v>
      </c>
      <c r="N336" s="66">
        <v>1566.2774108409246</v>
      </c>
      <c r="O336" s="66">
        <v>177083.97125263617</v>
      </c>
    </row>
    <row r="337" spans="1:15">
      <c r="A337" s="68" t="s">
        <v>359</v>
      </c>
      <c r="B337" s="68">
        <v>0</v>
      </c>
      <c r="C337" s="68">
        <v>55413.605022442534</v>
      </c>
      <c r="D337" s="68">
        <v>3523833.9533661273</v>
      </c>
      <c r="E337" s="68">
        <v>7423740.6846496081</v>
      </c>
      <c r="F337" s="68">
        <v>15497.589151328726</v>
      </c>
      <c r="G337" s="68">
        <v>2722401.9808261152</v>
      </c>
      <c r="H337" s="68">
        <v>6256786.8841372635</v>
      </c>
      <c r="I337" s="68">
        <v>3201371.0669170613</v>
      </c>
      <c r="J337" s="68">
        <v>454655.05679555371</v>
      </c>
      <c r="K337" s="68">
        <v>22055.581244351393</v>
      </c>
      <c r="L337" s="68">
        <v>4851.9237304353373</v>
      </c>
      <c r="M337" s="68">
        <v>72828.273060011197</v>
      </c>
      <c r="N337" s="68">
        <v>307609.00295545912</v>
      </c>
      <c r="O337" s="68">
        <v>24061045.601855759</v>
      </c>
    </row>
    <row r="338" spans="1:15" ht="80.099999999999994" customHeight="1"/>
    <row r="339" spans="1:15">
      <c r="A339" s="97" t="s">
        <v>1195</v>
      </c>
      <c r="B339" s="95"/>
      <c r="C339" s="95"/>
    </row>
    <row r="340" spans="1:15" ht="39.950000000000003" customHeight="1" thickBot="1">
      <c r="A340" s="70" t="s">
        <v>345</v>
      </c>
      <c r="B340" s="70" t="s">
        <v>1032</v>
      </c>
      <c r="C340" s="70" t="s">
        <v>346</v>
      </c>
      <c r="D340" s="70" t="s">
        <v>347</v>
      </c>
      <c r="E340" s="70" t="s">
        <v>348</v>
      </c>
      <c r="F340" s="70" t="s">
        <v>349</v>
      </c>
      <c r="G340" s="70" t="s">
        <v>350</v>
      </c>
      <c r="H340" s="70" t="s">
        <v>351</v>
      </c>
      <c r="I340" s="70" t="s">
        <v>352</v>
      </c>
      <c r="J340" s="70" t="s">
        <v>353</v>
      </c>
      <c r="K340" s="70" t="s">
        <v>354</v>
      </c>
      <c r="L340" s="70" t="s">
        <v>355</v>
      </c>
      <c r="M340" s="70" t="s">
        <v>356</v>
      </c>
      <c r="N340" s="70" t="s">
        <v>357</v>
      </c>
      <c r="O340" s="71" t="s">
        <v>332</v>
      </c>
    </row>
    <row r="341" spans="1:15">
      <c r="A341" s="68" t="s">
        <v>1193</v>
      </c>
      <c r="B341" s="68">
        <v>0</v>
      </c>
      <c r="C341" s="68">
        <v>55413.605022442534</v>
      </c>
      <c r="D341" s="68">
        <v>3523833.9533661273</v>
      </c>
      <c r="E341" s="68">
        <v>7423740.6846496081</v>
      </c>
      <c r="F341" s="68">
        <v>15497.589151328726</v>
      </c>
      <c r="G341" s="68">
        <v>2722401.9808261152</v>
      </c>
      <c r="H341" s="68">
        <v>6256786.8841372635</v>
      </c>
      <c r="I341" s="68">
        <v>3201371.0669170613</v>
      </c>
      <c r="J341" s="68">
        <v>454655.05679555371</v>
      </c>
      <c r="K341" s="68">
        <v>22055.581244351393</v>
      </c>
      <c r="L341" s="68">
        <v>4851.9237304353373</v>
      </c>
      <c r="M341" s="68">
        <v>72828.273060011197</v>
      </c>
      <c r="N341" s="68">
        <v>307609.00295545912</v>
      </c>
      <c r="O341" s="68">
        <v>24061045.601855759</v>
      </c>
    </row>
    <row r="342" spans="1:15" ht="20.100000000000001" customHeight="1">
      <c r="A342" s="72"/>
    </row>
    <row r="343" spans="1:15" ht="80.099999999999994" customHeight="1"/>
    <row r="344" spans="1:15">
      <c r="A344" s="95" t="s">
        <v>1196</v>
      </c>
      <c r="B344" s="95"/>
      <c r="C344" s="95"/>
      <c r="D344" s="95"/>
      <c r="E344" s="95"/>
      <c r="F344" s="95"/>
      <c r="G344" s="95"/>
      <c r="H344" s="95"/>
      <c r="I344" s="95"/>
      <c r="J344" s="95"/>
      <c r="K344" s="95"/>
      <c r="L344" s="95"/>
      <c r="M344" s="95"/>
      <c r="N344" s="95"/>
      <c r="O344" s="95"/>
    </row>
  </sheetData>
  <mergeCells count="7">
    <mergeCell ref="A344:O344"/>
    <mergeCell ref="A6:O6"/>
    <mergeCell ref="A7:O7"/>
    <mergeCell ref="A170:C170"/>
    <mergeCell ref="A175:O175"/>
    <mergeCell ref="A176:O176"/>
    <mergeCell ref="A339:C339"/>
  </mergeCells>
  <pageMargins left="0.75" right="0.75" top="1" bottom="1" header="0.5" footer="0.5"/>
  <pageSetup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2"/>
  <sheetViews>
    <sheetView workbookViewId="0">
      <selection activeCell="G6" sqref="G6"/>
    </sheetView>
  </sheetViews>
  <sheetFormatPr defaultColWidth="11.25" defaultRowHeight="15.75"/>
  <cols>
    <col min="1" max="1" width="5.25" customWidth="1"/>
    <col min="2" max="2" width="6.5" customWidth="1"/>
    <col min="3" max="3" width="9.75" customWidth="1"/>
    <col min="4" max="4" width="20" customWidth="1"/>
    <col min="5" max="5" width="11.25" customWidth="1"/>
    <col min="6" max="6" width="10.25" customWidth="1"/>
    <col min="7" max="7" width="12.25" customWidth="1"/>
    <col min="8" max="8" width="13.75" customWidth="1"/>
    <col min="9" max="9" width="10.25" customWidth="1"/>
    <col min="10" max="10" width="10.75" customWidth="1"/>
  </cols>
  <sheetData>
    <row r="1" spans="1:11">
      <c r="A1" t="s">
        <v>330</v>
      </c>
    </row>
    <row r="2" spans="1:11">
      <c r="A2" s="17" t="s">
        <v>818</v>
      </c>
      <c r="B2" t="s">
        <v>331</v>
      </c>
    </row>
    <row r="3" spans="1:11">
      <c r="A3" t="s">
        <v>329</v>
      </c>
      <c r="B3" t="s">
        <v>328</v>
      </c>
      <c r="C3" t="s">
        <v>327</v>
      </c>
      <c r="D3" t="s">
        <v>326</v>
      </c>
      <c r="E3" t="s">
        <v>325</v>
      </c>
      <c r="F3" t="s">
        <v>324</v>
      </c>
      <c r="G3" t="s">
        <v>323</v>
      </c>
      <c r="H3" t="s">
        <v>322</v>
      </c>
      <c r="I3" t="s">
        <v>321</v>
      </c>
      <c r="J3" s="18" t="s">
        <v>831</v>
      </c>
      <c r="K3" s="18"/>
    </row>
    <row r="4" spans="1:11">
      <c r="A4" t="s">
        <v>162</v>
      </c>
      <c r="B4">
        <v>13001</v>
      </c>
      <c r="C4">
        <v>349113</v>
      </c>
      <c r="D4" t="s">
        <v>320</v>
      </c>
      <c r="E4">
        <v>1313334996</v>
      </c>
      <c r="F4">
        <v>13416329</v>
      </c>
      <c r="G4">
        <v>507.08100000000002</v>
      </c>
      <c r="H4">
        <v>5.18</v>
      </c>
      <c r="I4">
        <v>31.739712000000001</v>
      </c>
      <c r="J4">
        <v>-82.290103000000002</v>
      </c>
    </row>
    <row r="5" spans="1:11">
      <c r="A5" t="s">
        <v>162</v>
      </c>
      <c r="B5">
        <v>13003</v>
      </c>
      <c r="C5">
        <v>345784</v>
      </c>
      <c r="D5" t="s">
        <v>319</v>
      </c>
      <c r="E5">
        <v>879043391</v>
      </c>
      <c r="F5">
        <v>13294251</v>
      </c>
      <c r="G5">
        <v>339.40100000000001</v>
      </c>
      <c r="H5">
        <v>5.133</v>
      </c>
      <c r="I5">
        <v>31.296861</v>
      </c>
      <c r="J5">
        <v>-82.878198999999995</v>
      </c>
    </row>
    <row r="6" spans="1:11">
      <c r="A6" t="s">
        <v>162</v>
      </c>
      <c r="B6">
        <v>13005</v>
      </c>
      <c r="C6">
        <v>344784</v>
      </c>
      <c r="D6" t="s">
        <v>318</v>
      </c>
      <c r="E6">
        <v>670556263</v>
      </c>
      <c r="F6">
        <v>69720506</v>
      </c>
      <c r="G6">
        <v>258.90300000000002</v>
      </c>
      <c r="H6">
        <v>26.919</v>
      </c>
      <c r="I6">
        <v>31.563327000000001</v>
      </c>
      <c r="J6">
        <v>-82.387859000000006</v>
      </c>
    </row>
    <row r="7" spans="1:11">
      <c r="A7" t="s">
        <v>162</v>
      </c>
      <c r="B7">
        <v>13007</v>
      </c>
      <c r="C7">
        <v>342832</v>
      </c>
      <c r="D7" t="s">
        <v>317</v>
      </c>
      <c r="E7">
        <v>885630010</v>
      </c>
      <c r="F7">
        <v>18634061</v>
      </c>
      <c r="G7">
        <v>341.94400000000002</v>
      </c>
      <c r="H7">
        <v>7.1950000000000003</v>
      </c>
      <c r="I7">
        <v>31.319579999999998</v>
      </c>
      <c r="J7">
        <v>-84.454881</v>
      </c>
    </row>
    <row r="8" spans="1:11">
      <c r="A8" t="s">
        <v>162</v>
      </c>
      <c r="B8">
        <v>13009</v>
      </c>
      <c r="C8">
        <v>345255</v>
      </c>
      <c r="D8" t="s">
        <v>316</v>
      </c>
      <c r="E8">
        <v>669822406</v>
      </c>
      <c r="F8">
        <v>25008133</v>
      </c>
      <c r="G8">
        <v>258.62</v>
      </c>
      <c r="H8">
        <v>9.6560000000000006</v>
      </c>
      <c r="I8">
        <v>33.059489999999997</v>
      </c>
      <c r="J8">
        <v>-83.255457000000007</v>
      </c>
    </row>
    <row r="9" spans="1:11">
      <c r="A9" t="s">
        <v>162</v>
      </c>
      <c r="B9">
        <v>13011</v>
      </c>
      <c r="C9">
        <v>349230</v>
      </c>
      <c r="D9" t="s">
        <v>315</v>
      </c>
      <c r="E9">
        <v>601112290</v>
      </c>
      <c r="F9">
        <v>4651150</v>
      </c>
      <c r="G9">
        <v>232.09100000000001</v>
      </c>
      <c r="H9">
        <v>1.796</v>
      </c>
      <c r="I9">
        <v>34.351922000000002</v>
      </c>
      <c r="J9">
        <v>-83.498441</v>
      </c>
    </row>
    <row r="10" spans="1:11">
      <c r="A10" t="s">
        <v>162</v>
      </c>
      <c r="B10">
        <v>13013</v>
      </c>
      <c r="C10">
        <v>356976</v>
      </c>
      <c r="D10" t="s">
        <v>314</v>
      </c>
      <c r="E10">
        <v>415348477</v>
      </c>
      <c r="F10">
        <v>6643418</v>
      </c>
      <c r="G10">
        <v>160.36699999999999</v>
      </c>
      <c r="H10">
        <v>2.5649999999999999</v>
      </c>
      <c r="I10">
        <v>33.992009000000003</v>
      </c>
      <c r="J10">
        <v>-83.712303000000006</v>
      </c>
    </row>
    <row r="11" spans="1:11">
      <c r="A11" t="s">
        <v>162</v>
      </c>
      <c r="B11">
        <v>13015</v>
      </c>
      <c r="C11">
        <v>351604</v>
      </c>
      <c r="D11" t="s">
        <v>313</v>
      </c>
      <c r="E11">
        <v>1190219071</v>
      </c>
      <c r="F11">
        <v>27368338</v>
      </c>
      <c r="G11">
        <v>459.54599999999999</v>
      </c>
      <c r="H11">
        <v>10.567</v>
      </c>
      <c r="I11">
        <v>34.240917000000003</v>
      </c>
      <c r="J11">
        <v>-84.838188000000002</v>
      </c>
    </row>
    <row r="12" spans="1:11">
      <c r="A12" t="s">
        <v>162</v>
      </c>
      <c r="B12">
        <v>13017</v>
      </c>
      <c r="C12">
        <v>351606</v>
      </c>
      <c r="D12" t="s">
        <v>312</v>
      </c>
      <c r="E12">
        <v>647809281</v>
      </c>
      <c r="F12">
        <v>9807002</v>
      </c>
      <c r="G12">
        <v>250.12100000000001</v>
      </c>
      <c r="H12">
        <v>3.7869999999999999</v>
      </c>
      <c r="I12">
        <v>31.740774999999999</v>
      </c>
      <c r="J12">
        <v>-83.147189999999995</v>
      </c>
    </row>
    <row r="13" spans="1:11">
      <c r="A13" t="s">
        <v>162</v>
      </c>
      <c r="B13">
        <v>13019</v>
      </c>
      <c r="C13">
        <v>326638</v>
      </c>
      <c r="D13" t="s">
        <v>311</v>
      </c>
      <c r="E13">
        <v>1170431620</v>
      </c>
      <c r="F13">
        <v>15479200</v>
      </c>
      <c r="G13">
        <v>451.90600000000001</v>
      </c>
      <c r="H13">
        <v>5.9770000000000003</v>
      </c>
      <c r="I13">
        <v>31.288651999999999</v>
      </c>
      <c r="J13">
        <v>-83.227869999999996</v>
      </c>
    </row>
    <row r="14" spans="1:11">
      <c r="A14" t="s">
        <v>162</v>
      </c>
      <c r="B14">
        <v>13021</v>
      </c>
      <c r="C14">
        <v>1672039</v>
      </c>
      <c r="D14" t="s">
        <v>310</v>
      </c>
      <c r="E14">
        <v>645714826</v>
      </c>
      <c r="F14">
        <v>14488484</v>
      </c>
      <c r="G14">
        <v>249.31200000000001</v>
      </c>
      <c r="H14">
        <v>5.5940000000000003</v>
      </c>
      <c r="I14">
        <v>32.808844000000001</v>
      </c>
      <c r="J14">
        <v>-83.694192999999999</v>
      </c>
    </row>
    <row r="15" spans="1:11">
      <c r="A15" t="s">
        <v>162</v>
      </c>
      <c r="B15">
        <v>13023</v>
      </c>
      <c r="C15">
        <v>347451</v>
      </c>
      <c r="D15" t="s">
        <v>309</v>
      </c>
      <c r="E15">
        <v>559100207</v>
      </c>
      <c r="F15">
        <v>8447345</v>
      </c>
      <c r="G15">
        <v>215.87</v>
      </c>
      <c r="H15">
        <v>3.262</v>
      </c>
      <c r="I15">
        <v>32.435403000000001</v>
      </c>
      <c r="J15">
        <v>-83.331716999999998</v>
      </c>
    </row>
    <row r="16" spans="1:11">
      <c r="A16" t="s">
        <v>162</v>
      </c>
      <c r="B16">
        <v>13025</v>
      </c>
      <c r="C16">
        <v>351605</v>
      </c>
      <c r="D16" t="s">
        <v>308</v>
      </c>
      <c r="E16">
        <v>1145716294</v>
      </c>
      <c r="F16">
        <v>12532550</v>
      </c>
      <c r="G16">
        <v>442.36399999999998</v>
      </c>
      <c r="H16">
        <v>4.8390000000000004</v>
      </c>
      <c r="I16">
        <v>31.197334000000001</v>
      </c>
      <c r="J16">
        <v>-81.982978000000003</v>
      </c>
    </row>
    <row r="17" spans="1:10">
      <c r="A17" t="s">
        <v>162</v>
      </c>
      <c r="B17">
        <v>13027</v>
      </c>
      <c r="C17">
        <v>345518</v>
      </c>
      <c r="D17" t="s">
        <v>307</v>
      </c>
      <c r="E17">
        <v>1277108526</v>
      </c>
      <c r="F17">
        <v>12188429</v>
      </c>
      <c r="G17">
        <v>493.09399999999999</v>
      </c>
      <c r="H17">
        <v>4.7060000000000004</v>
      </c>
      <c r="I17">
        <v>30.822934</v>
      </c>
      <c r="J17">
        <v>-83.581905000000006</v>
      </c>
    </row>
    <row r="18" spans="1:10">
      <c r="A18" t="s">
        <v>162</v>
      </c>
      <c r="B18">
        <v>13029</v>
      </c>
      <c r="C18">
        <v>350496</v>
      </c>
      <c r="D18" t="s">
        <v>306</v>
      </c>
      <c r="E18">
        <v>1129962036</v>
      </c>
      <c r="F18">
        <v>47073121</v>
      </c>
      <c r="G18">
        <v>436.28100000000001</v>
      </c>
      <c r="H18">
        <v>18.175000000000001</v>
      </c>
      <c r="I18">
        <v>32.017969000000001</v>
      </c>
      <c r="J18">
        <v>-81.438542999999996</v>
      </c>
    </row>
    <row r="19" spans="1:10">
      <c r="A19" t="s">
        <v>162</v>
      </c>
      <c r="B19">
        <v>13031</v>
      </c>
      <c r="C19">
        <v>350302</v>
      </c>
      <c r="D19" t="s">
        <v>305</v>
      </c>
      <c r="E19">
        <v>1742654005</v>
      </c>
      <c r="F19">
        <v>40877479</v>
      </c>
      <c r="G19">
        <v>672.84299999999996</v>
      </c>
      <c r="H19">
        <v>15.782999999999999</v>
      </c>
      <c r="I19">
        <v>32.393408000000001</v>
      </c>
      <c r="J19">
        <v>-81.743809999999996</v>
      </c>
    </row>
    <row r="20" spans="1:10">
      <c r="A20" t="s">
        <v>162</v>
      </c>
      <c r="B20">
        <v>13033</v>
      </c>
      <c r="C20">
        <v>347944</v>
      </c>
      <c r="D20" t="s">
        <v>304</v>
      </c>
      <c r="E20">
        <v>2141836293</v>
      </c>
      <c r="F20">
        <v>20758798</v>
      </c>
      <c r="G20">
        <v>826.96799999999996</v>
      </c>
      <c r="H20">
        <v>8.0150000000000006</v>
      </c>
      <c r="I20">
        <v>33.050818999999997</v>
      </c>
      <c r="J20">
        <v>-82.011571000000004</v>
      </c>
    </row>
    <row r="21" spans="1:10">
      <c r="A21" t="s">
        <v>162</v>
      </c>
      <c r="B21">
        <v>13035</v>
      </c>
      <c r="C21">
        <v>352295</v>
      </c>
      <c r="D21" t="s">
        <v>303</v>
      </c>
      <c r="E21">
        <v>475937599</v>
      </c>
      <c r="F21">
        <v>11086881</v>
      </c>
      <c r="G21">
        <v>183.761</v>
      </c>
      <c r="H21">
        <v>4.2809999999999997</v>
      </c>
      <c r="I21">
        <v>33.290354999999998</v>
      </c>
      <c r="J21">
        <v>-83.958220999999995</v>
      </c>
    </row>
    <row r="22" spans="1:10">
      <c r="A22" t="s">
        <v>162</v>
      </c>
      <c r="B22">
        <v>13037</v>
      </c>
      <c r="C22">
        <v>344074</v>
      </c>
      <c r="D22" t="s">
        <v>302</v>
      </c>
      <c r="E22">
        <v>726147295</v>
      </c>
      <c r="F22">
        <v>8315728</v>
      </c>
      <c r="G22">
        <v>280.36700000000002</v>
      </c>
      <c r="H22">
        <v>3.2109999999999999</v>
      </c>
      <c r="I22">
        <v>31.521279</v>
      </c>
      <c r="J22">
        <v>-84.626289999999997</v>
      </c>
    </row>
    <row r="23" spans="1:10">
      <c r="A23" t="s">
        <v>162</v>
      </c>
      <c r="B23">
        <v>13039</v>
      </c>
      <c r="C23">
        <v>1671316</v>
      </c>
      <c r="D23" t="s">
        <v>301</v>
      </c>
      <c r="E23">
        <v>1588171665</v>
      </c>
      <c r="F23">
        <v>436849672</v>
      </c>
      <c r="G23">
        <v>613.197</v>
      </c>
      <c r="H23">
        <v>168.66900000000001</v>
      </c>
      <c r="I23">
        <v>30.913347000000002</v>
      </c>
      <c r="J23">
        <v>-81.642000999999993</v>
      </c>
    </row>
    <row r="24" spans="1:10">
      <c r="A24" t="s">
        <v>162</v>
      </c>
      <c r="B24">
        <v>13043</v>
      </c>
      <c r="C24">
        <v>342852</v>
      </c>
      <c r="D24" t="s">
        <v>300</v>
      </c>
      <c r="E24">
        <v>629495406</v>
      </c>
      <c r="F24">
        <v>15043715</v>
      </c>
      <c r="G24">
        <v>243.05</v>
      </c>
      <c r="H24">
        <v>5.8079999999999998</v>
      </c>
      <c r="I24">
        <v>32.403852000000001</v>
      </c>
      <c r="J24">
        <v>-82.071235000000001</v>
      </c>
    </row>
    <row r="25" spans="1:10">
      <c r="A25" t="s">
        <v>162</v>
      </c>
      <c r="B25">
        <v>13045</v>
      </c>
      <c r="C25">
        <v>326650</v>
      </c>
      <c r="D25" t="s">
        <v>299</v>
      </c>
      <c r="E25">
        <v>1292492434</v>
      </c>
      <c r="F25">
        <v>12284897</v>
      </c>
      <c r="G25">
        <v>499.03399999999999</v>
      </c>
      <c r="H25">
        <v>4.7430000000000003</v>
      </c>
      <c r="I25">
        <v>33.582236999999999</v>
      </c>
      <c r="J25">
        <v>-85.080527000000004</v>
      </c>
    </row>
    <row r="26" spans="1:10">
      <c r="A26" t="s">
        <v>162</v>
      </c>
      <c r="B26">
        <v>13047</v>
      </c>
      <c r="C26">
        <v>353230</v>
      </c>
      <c r="D26" t="s">
        <v>298</v>
      </c>
      <c r="E26">
        <v>419999389</v>
      </c>
      <c r="F26">
        <v>771159</v>
      </c>
      <c r="G26">
        <v>162.16300000000001</v>
      </c>
      <c r="H26">
        <v>0.29799999999999999</v>
      </c>
      <c r="I26">
        <v>34.899393000000003</v>
      </c>
      <c r="J26">
        <v>-85.137353000000004</v>
      </c>
    </row>
    <row r="27" spans="1:10">
      <c r="A27" t="s">
        <v>162</v>
      </c>
      <c r="B27">
        <v>13049</v>
      </c>
      <c r="C27">
        <v>357747</v>
      </c>
      <c r="D27" t="s">
        <v>297</v>
      </c>
      <c r="E27">
        <v>2003652428</v>
      </c>
      <c r="F27">
        <v>22681773</v>
      </c>
      <c r="G27">
        <v>773.61500000000001</v>
      </c>
      <c r="H27">
        <v>8.7569999999999997</v>
      </c>
      <c r="I27">
        <v>30.779903999999998</v>
      </c>
      <c r="J27">
        <v>-82.139644000000004</v>
      </c>
    </row>
    <row r="28" spans="1:10">
      <c r="A28" t="s">
        <v>162</v>
      </c>
      <c r="B28">
        <v>13051</v>
      </c>
      <c r="C28">
        <v>1694477</v>
      </c>
      <c r="D28" t="s">
        <v>296</v>
      </c>
      <c r="E28">
        <v>1110293853</v>
      </c>
      <c r="F28">
        <v>527257510</v>
      </c>
      <c r="G28">
        <v>428.68700000000001</v>
      </c>
      <c r="H28">
        <v>203.57499999999999</v>
      </c>
      <c r="I28">
        <v>31.980523000000002</v>
      </c>
      <c r="J28">
        <v>-81.085189999999997</v>
      </c>
    </row>
    <row r="29" spans="1:10">
      <c r="A29" t="s">
        <v>162</v>
      </c>
      <c r="B29">
        <v>13053</v>
      </c>
      <c r="C29">
        <v>351012</v>
      </c>
      <c r="D29" t="s">
        <v>295</v>
      </c>
      <c r="E29">
        <v>644223511</v>
      </c>
      <c r="F29">
        <v>6292716</v>
      </c>
      <c r="G29">
        <v>248.73599999999999</v>
      </c>
      <c r="H29">
        <v>2.4300000000000002</v>
      </c>
      <c r="I29">
        <v>32.347445</v>
      </c>
      <c r="J29">
        <v>-84.788021000000001</v>
      </c>
    </row>
    <row r="30" spans="1:10">
      <c r="A30" t="s">
        <v>162</v>
      </c>
      <c r="B30">
        <v>13055</v>
      </c>
      <c r="C30">
        <v>352213</v>
      </c>
      <c r="D30" t="s">
        <v>294</v>
      </c>
      <c r="E30">
        <v>811512405</v>
      </c>
      <c r="F30">
        <v>570807</v>
      </c>
      <c r="G30">
        <v>313.327</v>
      </c>
      <c r="H30">
        <v>0.22</v>
      </c>
      <c r="I30">
        <v>34.474178000000002</v>
      </c>
      <c r="J30">
        <v>-85.345288999999994</v>
      </c>
    </row>
    <row r="31" spans="1:10">
      <c r="A31" t="s">
        <v>162</v>
      </c>
      <c r="B31">
        <v>13057</v>
      </c>
      <c r="C31">
        <v>1685718</v>
      </c>
      <c r="D31" t="s">
        <v>293</v>
      </c>
      <c r="E31">
        <v>1092168440</v>
      </c>
      <c r="F31">
        <v>32960717</v>
      </c>
      <c r="G31">
        <v>421.68900000000002</v>
      </c>
      <c r="H31">
        <v>12.726000000000001</v>
      </c>
      <c r="I31">
        <v>34.244317000000002</v>
      </c>
      <c r="J31">
        <v>-84.475057000000007</v>
      </c>
    </row>
    <row r="32" spans="1:10">
      <c r="A32" t="s">
        <v>162</v>
      </c>
      <c r="B32">
        <v>13059</v>
      </c>
      <c r="C32">
        <v>1672699</v>
      </c>
      <c r="D32" t="s">
        <v>292</v>
      </c>
      <c r="E32">
        <v>308738468</v>
      </c>
      <c r="F32">
        <v>4741271</v>
      </c>
      <c r="G32">
        <v>119.205</v>
      </c>
      <c r="H32">
        <v>1.831</v>
      </c>
      <c r="I32">
        <v>33.952185</v>
      </c>
      <c r="J32">
        <v>-83.367152000000004</v>
      </c>
    </row>
    <row r="33" spans="1:10">
      <c r="A33" t="s">
        <v>162</v>
      </c>
      <c r="B33">
        <v>13061</v>
      </c>
      <c r="C33">
        <v>344805</v>
      </c>
      <c r="D33" t="s">
        <v>291</v>
      </c>
      <c r="E33">
        <v>506035695</v>
      </c>
      <c r="F33">
        <v>56603701</v>
      </c>
      <c r="G33">
        <v>195.381</v>
      </c>
      <c r="H33">
        <v>21.855</v>
      </c>
      <c r="I33">
        <v>31.619831000000001</v>
      </c>
      <c r="J33">
        <v>-84.992582999999996</v>
      </c>
    </row>
    <row r="34" spans="1:10">
      <c r="A34" t="s">
        <v>162</v>
      </c>
      <c r="B34">
        <v>13063</v>
      </c>
      <c r="C34">
        <v>1672399</v>
      </c>
      <c r="D34" t="s">
        <v>290</v>
      </c>
      <c r="E34">
        <v>366856381</v>
      </c>
      <c r="F34">
        <v>7063431</v>
      </c>
      <c r="G34">
        <v>141.64400000000001</v>
      </c>
      <c r="H34">
        <v>2.7269999999999999</v>
      </c>
      <c r="I34">
        <v>33.542686000000003</v>
      </c>
      <c r="J34">
        <v>-84.355573000000007</v>
      </c>
    </row>
    <row r="35" spans="1:10">
      <c r="A35" t="s">
        <v>162</v>
      </c>
      <c r="B35">
        <v>13065</v>
      </c>
      <c r="C35">
        <v>351285</v>
      </c>
      <c r="D35" t="s">
        <v>289</v>
      </c>
      <c r="E35">
        <v>2072566658</v>
      </c>
      <c r="F35">
        <v>61565581</v>
      </c>
      <c r="G35">
        <v>800.22199999999998</v>
      </c>
      <c r="H35">
        <v>23.771000000000001</v>
      </c>
      <c r="I35">
        <v>30.917653000000001</v>
      </c>
      <c r="J35">
        <v>-82.702613999999997</v>
      </c>
    </row>
    <row r="36" spans="1:10">
      <c r="A36" t="s">
        <v>162</v>
      </c>
      <c r="B36">
        <v>13067</v>
      </c>
      <c r="C36">
        <v>1686112</v>
      </c>
      <c r="D36" t="s">
        <v>288</v>
      </c>
      <c r="E36">
        <v>879709449</v>
      </c>
      <c r="F36">
        <v>12589870</v>
      </c>
      <c r="G36">
        <v>339.65800000000002</v>
      </c>
      <c r="H36">
        <v>4.8609999999999998</v>
      </c>
      <c r="I36">
        <v>33.93994</v>
      </c>
      <c r="J36">
        <v>-84.574166000000005</v>
      </c>
    </row>
    <row r="37" spans="1:10">
      <c r="A37" t="s">
        <v>162</v>
      </c>
      <c r="B37">
        <v>13069</v>
      </c>
      <c r="C37">
        <v>347456</v>
      </c>
      <c r="D37" t="s">
        <v>287</v>
      </c>
      <c r="E37">
        <v>1490017303</v>
      </c>
      <c r="F37">
        <v>70839527</v>
      </c>
      <c r="G37">
        <v>575.29899999999998</v>
      </c>
      <c r="H37">
        <v>27.350999999999999</v>
      </c>
      <c r="I37">
        <v>31.549244999999999</v>
      </c>
      <c r="J37">
        <v>-82.844937999999999</v>
      </c>
    </row>
    <row r="38" spans="1:10">
      <c r="A38" t="s">
        <v>162</v>
      </c>
      <c r="B38">
        <v>13071</v>
      </c>
      <c r="C38">
        <v>343936</v>
      </c>
      <c r="D38" t="s">
        <v>286</v>
      </c>
      <c r="E38">
        <v>1409383645</v>
      </c>
      <c r="F38">
        <v>32304997</v>
      </c>
      <c r="G38">
        <v>544.16600000000005</v>
      </c>
      <c r="H38">
        <v>12.473000000000001</v>
      </c>
      <c r="I38">
        <v>31.189758000000001</v>
      </c>
      <c r="J38">
        <v>-83.769740999999996</v>
      </c>
    </row>
    <row r="39" spans="1:10">
      <c r="A39" t="s">
        <v>162</v>
      </c>
      <c r="B39">
        <v>13073</v>
      </c>
      <c r="C39">
        <v>348865</v>
      </c>
      <c r="D39" t="s">
        <v>285</v>
      </c>
      <c r="E39">
        <v>751324424</v>
      </c>
      <c r="F39">
        <v>45372335</v>
      </c>
      <c r="G39">
        <v>290.08800000000002</v>
      </c>
      <c r="H39">
        <v>17.518000000000001</v>
      </c>
      <c r="I39">
        <v>33.547631000000003</v>
      </c>
      <c r="J39">
        <v>-82.252296000000001</v>
      </c>
    </row>
    <row r="40" spans="1:10">
      <c r="A40" t="s">
        <v>162</v>
      </c>
      <c r="B40">
        <v>13075</v>
      </c>
      <c r="C40">
        <v>343878</v>
      </c>
      <c r="D40" t="s">
        <v>284</v>
      </c>
      <c r="E40">
        <v>588431545</v>
      </c>
      <c r="F40">
        <v>15561211</v>
      </c>
      <c r="G40">
        <v>227.19499999999999</v>
      </c>
      <c r="H40">
        <v>6.008</v>
      </c>
      <c r="I40">
        <v>31.152528</v>
      </c>
      <c r="J40">
        <v>-83.429438000000005</v>
      </c>
    </row>
    <row r="41" spans="1:10">
      <c r="A41" t="s">
        <v>162</v>
      </c>
      <c r="B41">
        <v>13077</v>
      </c>
      <c r="C41">
        <v>326666</v>
      </c>
      <c r="D41" t="s">
        <v>283</v>
      </c>
      <c r="E41">
        <v>1141970958</v>
      </c>
      <c r="F41">
        <v>12730335</v>
      </c>
      <c r="G41">
        <v>440.91699999999997</v>
      </c>
      <c r="H41">
        <v>4.915</v>
      </c>
      <c r="I41">
        <v>33.352896999999999</v>
      </c>
      <c r="J41">
        <v>-84.762137999999993</v>
      </c>
    </row>
    <row r="42" spans="1:10">
      <c r="A42" t="s">
        <v>162</v>
      </c>
      <c r="B42">
        <v>13079</v>
      </c>
      <c r="C42">
        <v>342918</v>
      </c>
      <c r="D42" t="s">
        <v>282</v>
      </c>
      <c r="E42">
        <v>841521487</v>
      </c>
      <c r="F42">
        <v>3989489</v>
      </c>
      <c r="G42">
        <v>324.91300000000001</v>
      </c>
      <c r="H42">
        <v>1.54</v>
      </c>
      <c r="I42">
        <v>32.709428000000003</v>
      </c>
      <c r="J42">
        <v>-83.979186999999996</v>
      </c>
    </row>
    <row r="43" spans="1:10">
      <c r="A43" t="s">
        <v>162</v>
      </c>
      <c r="B43">
        <v>13081</v>
      </c>
      <c r="C43">
        <v>351607</v>
      </c>
      <c r="D43" t="s">
        <v>281</v>
      </c>
      <c r="E43">
        <v>706002591</v>
      </c>
      <c r="F43">
        <v>21657684</v>
      </c>
      <c r="G43">
        <v>272.589</v>
      </c>
      <c r="H43">
        <v>8.3620000000000001</v>
      </c>
      <c r="I43">
        <v>31.915149</v>
      </c>
      <c r="J43">
        <v>-83.753530999999995</v>
      </c>
    </row>
    <row r="44" spans="1:10">
      <c r="A44" t="s">
        <v>162</v>
      </c>
      <c r="B44">
        <v>13083</v>
      </c>
      <c r="C44">
        <v>347465</v>
      </c>
      <c r="D44" t="s">
        <v>280</v>
      </c>
      <c r="E44">
        <v>450605017</v>
      </c>
      <c r="F44">
        <v>467844</v>
      </c>
      <c r="G44">
        <v>173.98</v>
      </c>
      <c r="H44">
        <v>0.18099999999999999</v>
      </c>
      <c r="I44">
        <v>34.852423999999999</v>
      </c>
      <c r="J44">
        <v>-85.506201000000004</v>
      </c>
    </row>
    <row r="45" spans="1:10">
      <c r="A45" t="s">
        <v>162</v>
      </c>
      <c r="B45">
        <v>13085</v>
      </c>
      <c r="C45">
        <v>351312</v>
      </c>
      <c r="D45" t="s">
        <v>279</v>
      </c>
      <c r="E45">
        <v>546043427</v>
      </c>
      <c r="F45">
        <v>9271905</v>
      </c>
      <c r="G45">
        <v>210.82900000000001</v>
      </c>
      <c r="H45">
        <v>3.58</v>
      </c>
      <c r="I45">
        <v>34.442841999999999</v>
      </c>
      <c r="J45">
        <v>-84.173283999999995</v>
      </c>
    </row>
    <row r="46" spans="1:10">
      <c r="A46" t="s">
        <v>162</v>
      </c>
      <c r="B46">
        <v>13087</v>
      </c>
      <c r="C46">
        <v>352234</v>
      </c>
      <c r="D46" t="s">
        <v>278</v>
      </c>
      <c r="E46">
        <v>1546584786</v>
      </c>
      <c r="F46">
        <v>67412745</v>
      </c>
      <c r="G46">
        <v>597.14</v>
      </c>
      <c r="H46">
        <v>26.027999999999999</v>
      </c>
      <c r="I46">
        <v>30.880655000000001</v>
      </c>
      <c r="J46">
        <v>-84.584143999999995</v>
      </c>
    </row>
    <row r="47" spans="1:10">
      <c r="A47" t="s">
        <v>162</v>
      </c>
      <c r="B47">
        <v>13089</v>
      </c>
      <c r="C47">
        <v>1687424</v>
      </c>
      <c r="D47" t="s">
        <v>277</v>
      </c>
      <c r="E47">
        <v>693054595</v>
      </c>
      <c r="F47">
        <v>9199499</v>
      </c>
      <c r="G47">
        <v>267.58999999999997</v>
      </c>
      <c r="H47">
        <v>3.552</v>
      </c>
      <c r="I47">
        <v>33.770660999999997</v>
      </c>
      <c r="J47">
        <v>-84.226343</v>
      </c>
    </row>
    <row r="48" spans="1:10">
      <c r="A48" t="s">
        <v>162</v>
      </c>
      <c r="B48">
        <v>13091</v>
      </c>
      <c r="C48">
        <v>348116</v>
      </c>
      <c r="D48" t="s">
        <v>276</v>
      </c>
      <c r="E48">
        <v>1284365348</v>
      </c>
      <c r="F48">
        <v>18692929</v>
      </c>
      <c r="G48">
        <v>495.89600000000002</v>
      </c>
      <c r="H48">
        <v>7.2169999999999996</v>
      </c>
      <c r="I48">
        <v>32.160235</v>
      </c>
      <c r="J48">
        <v>-83.156240999999994</v>
      </c>
    </row>
    <row r="49" spans="1:10">
      <c r="A49" t="s">
        <v>162</v>
      </c>
      <c r="B49">
        <v>13093</v>
      </c>
      <c r="C49">
        <v>351608</v>
      </c>
      <c r="D49" t="s">
        <v>275</v>
      </c>
      <c r="E49">
        <v>1015120099</v>
      </c>
      <c r="F49">
        <v>13841083</v>
      </c>
      <c r="G49">
        <v>391.94</v>
      </c>
      <c r="H49">
        <v>5.3440000000000003</v>
      </c>
      <c r="I49">
        <v>32.151994999999999</v>
      </c>
      <c r="J49">
        <v>-83.807167000000007</v>
      </c>
    </row>
    <row r="50" spans="1:10">
      <c r="A50" t="s">
        <v>162</v>
      </c>
      <c r="B50">
        <v>13095</v>
      </c>
      <c r="C50">
        <v>351259</v>
      </c>
      <c r="D50" t="s">
        <v>274</v>
      </c>
      <c r="E50">
        <v>851140267</v>
      </c>
      <c r="F50">
        <v>15396049</v>
      </c>
      <c r="G50">
        <v>328.62700000000001</v>
      </c>
      <c r="H50">
        <v>5.944</v>
      </c>
      <c r="I50">
        <v>31.532588000000001</v>
      </c>
      <c r="J50">
        <v>-84.209040000000002</v>
      </c>
    </row>
    <row r="51" spans="1:10">
      <c r="A51" t="s">
        <v>162</v>
      </c>
      <c r="B51">
        <v>13097</v>
      </c>
      <c r="C51">
        <v>1686467</v>
      </c>
      <c r="D51" t="s">
        <v>273</v>
      </c>
      <c r="E51">
        <v>518292854</v>
      </c>
      <c r="F51">
        <v>2485429</v>
      </c>
      <c r="G51">
        <v>200.114</v>
      </c>
      <c r="H51">
        <v>0.96</v>
      </c>
      <c r="I51">
        <v>33.699317000000001</v>
      </c>
      <c r="J51">
        <v>-84.765944000000005</v>
      </c>
    </row>
    <row r="52" spans="1:10">
      <c r="A52" t="s">
        <v>162</v>
      </c>
      <c r="B52">
        <v>13099</v>
      </c>
      <c r="C52">
        <v>345041</v>
      </c>
      <c r="D52" t="s">
        <v>272</v>
      </c>
      <c r="E52">
        <v>1327612226</v>
      </c>
      <c r="F52">
        <v>9717177</v>
      </c>
      <c r="G52">
        <v>512.59400000000005</v>
      </c>
      <c r="H52">
        <v>3.7519999999999998</v>
      </c>
      <c r="I52">
        <v>31.324190999999999</v>
      </c>
      <c r="J52">
        <v>-84.906723</v>
      </c>
    </row>
    <row r="53" spans="1:10">
      <c r="A53" t="s">
        <v>162</v>
      </c>
      <c r="B53">
        <v>13101</v>
      </c>
      <c r="C53">
        <v>348092</v>
      </c>
      <c r="D53" t="s">
        <v>271</v>
      </c>
      <c r="E53">
        <v>1074571686</v>
      </c>
      <c r="F53">
        <v>15087403</v>
      </c>
      <c r="G53">
        <v>414.89400000000001</v>
      </c>
      <c r="H53">
        <v>5.8250000000000002</v>
      </c>
      <c r="I53">
        <v>30.708500000000001</v>
      </c>
      <c r="J53">
        <v>-82.836132000000006</v>
      </c>
    </row>
    <row r="54" spans="1:10">
      <c r="A54" t="s">
        <v>162</v>
      </c>
      <c r="B54">
        <v>13103</v>
      </c>
      <c r="C54">
        <v>350219</v>
      </c>
      <c r="D54" t="s">
        <v>270</v>
      </c>
      <c r="E54">
        <v>1237246268</v>
      </c>
      <c r="F54">
        <v>13537765</v>
      </c>
      <c r="G54">
        <v>477.70299999999997</v>
      </c>
      <c r="H54">
        <v>5.2270000000000003</v>
      </c>
      <c r="I54">
        <v>32.361711</v>
      </c>
      <c r="J54">
        <v>-81.343337000000005</v>
      </c>
    </row>
    <row r="55" spans="1:10">
      <c r="A55" t="s">
        <v>162</v>
      </c>
      <c r="B55">
        <v>13105</v>
      </c>
      <c r="C55">
        <v>347828</v>
      </c>
      <c r="D55" t="s">
        <v>269</v>
      </c>
      <c r="E55">
        <v>909234661</v>
      </c>
      <c r="F55">
        <v>59980881</v>
      </c>
      <c r="G55">
        <v>351.05700000000002</v>
      </c>
      <c r="H55">
        <v>23.158999999999999</v>
      </c>
      <c r="I55">
        <v>34.116455000000002</v>
      </c>
      <c r="J55">
        <v>-82.841834000000006</v>
      </c>
    </row>
    <row r="56" spans="1:10">
      <c r="A56" t="s">
        <v>162</v>
      </c>
      <c r="B56">
        <v>13107</v>
      </c>
      <c r="C56">
        <v>347508</v>
      </c>
      <c r="D56" t="s">
        <v>268</v>
      </c>
      <c r="E56">
        <v>1762760468</v>
      </c>
      <c r="F56">
        <v>24802073</v>
      </c>
      <c r="G56">
        <v>680.60599999999999</v>
      </c>
      <c r="H56">
        <v>9.5760000000000005</v>
      </c>
      <c r="I56">
        <v>32.591099999999997</v>
      </c>
      <c r="J56">
        <v>-82.299762999999999</v>
      </c>
    </row>
    <row r="57" spans="1:10">
      <c r="A57" t="s">
        <v>162</v>
      </c>
      <c r="B57">
        <v>13109</v>
      </c>
      <c r="C57">
        <v>345923</v>
      </c>
      <c r="D57" t="s">
        <v>267</v>
      </c>
      <c r="E57">
        <v>473607497</v>
      </c>
      <c r="F57">
        <v>10382489</v>
      </c>
      <c r="G57">
        <v>182.86099999999999</v>
      </c>
      <c r="H57">
        <v>4.0090000000000003</v>
      </c>
      <c r="I57">
        <v>32.153086999999999</v>
      </c>
      <c r="J57">
        <v>-81.890154999999993</v>
      </c>
    </row>
    <row r="58" spans="1:10">
      <c r="A58" t="s">
        <v>162</v>
      </c>
      <c r="B58">
        <v>13111</v>
      </c>
      <c r="C58">
        <v>351094</v>
      </c>
      <c r="D58" t="s">
        <v>266</v>
      </c>
      <c r="E58">
        <v>1002370118</v>
      </c>
      <c r="F58">
        <v>13560697</v>
      </c>
      <c r="G58">
        <v>387.017</v>
      </c>
      <c r="H58">
        <v>5.2359999999999998</v>
      </c>
      <c r="I58">
        <v>34.866543</v>
      </c>
      <c r="J58">
        <v>-84.317330999999996</v>
      </c>
    </row>
    <row r="59" spans="1:10">
      <c r="A59" t="s">
        <v>162</v>
      </c>
      <c r="B59">
        <v>13113</v>
      </c>
      <c r="C59">
        <v>1687740</v>
      </c>
      <c r="D59" t="s">
        <v>265</v>
      </c>
      <c r="E59">
        <v>503398787</v>
      </c>
      <c r="F59">
        <v>12846928</v>
      </c>
      <c r="G59">
        <v>194.363</v>
      </c>
      <c r="H59">
        <v>4.96</v>
      </c>
      <c r="I59">
        <v>33.412717000000001</v>
      </c>
      <c r="J59">
        <v>-84.493941000000007</v>
      </c>
    </row>
    <row r="60" spans="1:10">
      <c r="A60" t="s">
        <v>162</v>
      </c>
      <c r="B60">
        <v>13115</v>
      </c>
      <c r="C60">
        <v>353665</v>
      </c>
      <c r="D60" t="s">
        <v>264</v>
      </c>
      <c r="E60">
        <v>1320694720</v>
      </c>
      <c r="F60">
        <v>22123870</v>
      </c>
      <c r="G60">
        <v>509.923</v>
      </c>
      <c r="H60">
        <v>8.5419999999999998</v>
      </c>
      <c r="I60">
        <v>34.263677000000001</v>
      </c>
      <c r="J60">
        <v>-85.213729999999998</v>
      </c>
    </row>
    <row r="61" spans="1:10">
      <c r="A61" t="s">
        <v>162</v>
      </c>
      <c r="B61">
        <v>13117</v>
      </c>
      <c r="C61">
        <v>1673358</v>
      </c>
      <c r="D61" t="s">
        <v>263</v>
      </c>
      <c r="E61">
        <v>580420212</v>
      </c>
      <c r="F61">
        <v>59743171</v>
      </c>
      <c r="G61">
        <v>224.102</v>
      </c>
      <c r="H61">
        <v>23.067</v>
      </c>
      <c r="I61">
        <v>34.225143000000003</v>
      </c>
      <c r="J61">
        <v>-84.127435000000006</v>
      </c>
    </row>
    <row r="62" spans="1:10">
      <c r="A62" t="s">
        <v>162</v>
      </c>
      <c r="B62">
        <v>13119</v>
      </c>
      <c r="C62">
        <v>349324</v>
      </c>
      <c r="D62" t="s">
        <v>262</v>
      </c>
      <c r="E62">
        <v>677301790</v>
      </c>
      <c r="F62">
        <v>12803546</v>
      </c>
      <c r="G62">
        <v>261.50799999999998</v>
      </c>
      <c r="H62">
        <v>4.9429999999999996</v>
      </c>
      <c r="I62">
        <v>34.375081000000002</v>
      </c>
      <c r="J62">
        <v>-83.228064000000003</v>
      </c>
    </row>
    <row r="63" spans="1:10">
      <c r="A63" t="s">
        <v>162</v>
      </c>
      <c r="B63">
        <v>13121</v>
      </c>
      <c r="C63">
        <v>1694833</v>
      </c>
      <c r="D63" t="s">
        <v>261</v>
      </c>
      <c r="E63">
        <v>1364023294</v>
      </c>
      <c r="F63">
        <v>19824088</v>
      </c>
      <c r="G63">
        <v>526.65200000000004</v>
      </c>
      <c r="H63">
        <v>7.6539999999999999</v>
      </c>
      <c r="I63">
        <v>33.790033999999999</v>
      </c>
      <c r="J63">
        <v>-84.468181999999999</v>
      </c>
    </row>
    <row r="64" spans="1:10">
      <c r="A64" t="s">
        <v>162</v>
      </c>
      <c r="B64">
        <v>13123</v>
      </c>
      <c r="C64">
        <v>351260</v>
      </c>
      <c r="D64" t="s">
        <v>260</v>
      </c>
      <c r="E64">
        <v>1103983746</v>
      </c>
      <c r="F64">
        <v>12186867</v>
      </c>
      <c r="G64">
        <v>426.25099999999998</v>
      </c>
      <c r="H64">
        <v>4.7050000000000001</v>
      </c>
      <c r="I64">
        <v>34.690494999999999</v>
      </c>
      <c r="J64">
        <v>-84.454650999999998</v>
      </c>
    </row>
    <row r="65" spans="1:10">
      <c r="A65" t="s">
        <v>162</v>
      </c>
      <c r="B65">
        <v>13125</v>
      </c>
      <c r="C65">
        <v>345642</v>
      </c>
      <c r="D65" t="s">
        <v>259</v>
      </c>
      <c r="E65">
        <v>372283963</v>
      </c>
      <c r="F65">
        <v>1847844</v>
      </c>
      <c r="G65">
        <v>143.74</v>
      </c>
      <c r="H65">
        <v>0.71299999999999997</v>
      </c>
      <c r="I65">
        <v>33.227491000000001</v>
      </c>
      <c r="J65">
        <v>-82.606913000000006</v>
      </c>
    </row>
    <row r="66" spans="1:10">
      <c r="A66" t="s">
        <v>162</v>
      </c>
      <c r="B66">
        <v>13127</v>
      </c>
      <c r="C66">
        <v>1671513</v>
      </c>
      <c r="D66" t="s">
        <v>258</v>
      </c>
      <c r="E66">
        <v>1087277704</v>
      </c>
      <c r="F66">
        <v>428507544</v>
      </c>
      <c r="G66">
        <v>419.8</v>
      </c>
      <c r="H66">
        <v>165.44800000000001</v>
      </c>
      <c r="I66">
        <v>31.212745999999999</v>
      </c>
      <c r="J66">
        <v>-81.496516999999997</v>
      </c>
    </row>
    <row r="67" spans="1:10">
      <c r="A67" t="s">
        <v>162</v>
      </c>
      <c r="B67">
        <v>13129</v>
      </c>
      <c r="C67">
        <v>356672</v>
      </c>
      <c r="D67" t="s">
        <v>257</v>
      </c>
      <c r="E67">
        <v>921538873</v>
      </c>
      <c r="F67">
        <v>5787657</v>
      </c>
      <c r="G67">
        <v>355.80799999999999</v>
      </c>
      <c r="H67">
        <v>2.2349999999999999</v>
      </c>
      <c r="I67">
        <v>34.509667</v>
      </c>
      <c r="J67">
        <v>-84.873862000000003</v>
      </c>
    </row>
    <row r="68" spans="1:10">
      <c r="A68" t="s">
        <v>162</v>
      </c>
      <c r="B68">
        <v>13131</v>
      </c>
      <c r="C68">
        <v>351261</v>
      </c>
      <c r="D68" t="s">
        <v>256</v>
      </c>
      <c r="E68">
        <v>1177231856</v>
      </c>
      <c r="F68">
        <v>14846262</v>
      </c>
      <c r="G68">
        <v>454.53199999999998</v>
      </c>
      <c r="H68">
        <v>5.7320000000000002</v>
      </c>
      <c r="I68">
        <v>30.875890999999999</v>
      </c>
      <c r="J68">
        <v>-84.245065999999994</v>
      </c>
    </row>
    <row r="69" spans="1:10">
      <c r="A69" t="s">
        <v>162</v>
      </c>
      <c r="B69">
        <v>13133</v>
      </c>
      <c r="C69">
        <v>348672</v>
      </c>
      <c r="D69" t="s">
        <v>255</v>
      </c>
      <c r="E69">
        <v>1003451809</v>
      </c>
      <c r="F69">
        <v>48629723</v>
      </c>
      <c r="G69">
        <v>387.435</v>
      </c>
      <c r="H69">
        <v>18.776</v>
      </c>
      <c r="I69">
        <v>33.576740000000001</v>
      </c>
      <c r="J69">
        <v>-83.166612999999998</v>
      </c>
    </row>
    <row r="70" spans="1:10">
      <c r="A70" t="s">
        <v>162</v>
      </c>
      <c r="B70">
        <v>13135</v>
      </c>
      <c r="C70">
        <v>1688166</v>
      </c>
      <c r="D70" t="s">
        <v>254</v>
      </c>
      <c r="E70">
        <v>1114908887</v>
      </c>
      <c r="F70">
        <v>16358406</v>
      </c>
      <c r="G70">
        <v>430.46899999999999</v>
      </c>
      <c r="H70">
        <v>6.3159999999999998</v>
      </c>
      <c r="I70">
        <v>33.959147999999999</v>
      </c>
      <c r="J70">
        <v>-84.023084999999995</v>
      </c>
    </row>
    <row r="71" spans="1:10">
      <c r="A71" t="s">
        <v>162</v>
      </c>
      <c r="B71">
        <v>13137</v>
      </c>
      <c r="C71">
        <v>351383</v>
      </c>
      <c r="D71" t="s">
        <v>253</v>
      </c>
      <c r="E71">
        <v>716754677</v>
      </c>
      <c r="F71">
        <v>5917227</v>
      </c>
      <c r="G71">
        <v>276.74099999999999</v>
      </c>
      <c r="H71">
        <v>2.2850000000000001</v>
      </c>
      <c r="I71">
        <v>34.634391999999998</v>
      </c>
      <c r="J71">
        <v>-83.525874999999999</v>
      </c>
    </row>
    <row r="72" spans="1:10">
      <c r="A72" t="s">
        <v>162</v>
      </c>
      <c r="B72">
        <v>13139</v>
      </c>
      <c r="C72">
        <v>1686953</v>
      </c>
      <c r="D72" t="s">
        <v>252</v>
      </c>
      <c r="E72">
        <v>1017306333</v>
      </c>
      <c r="F72">
        <v>94561915</v>
      </c>
      <c r="G72">
        <v>392.78399999999999</v>
      </c>
      <c r="H72">
        <v>36.511000000000003</v>
      </c>
      <c r="I72">
        <v>34.317588000000001</v>
      </c>
      <c r="J72">
        <v>-83.818496999999994</v>
      </c>
    </row>
    <row r="73" spans="1:10">
      <c r="A73" t="s">
        <v>162</v>
      </c>
      <c r="B73">
        <v>13141</v>
      </c>
      <c r="C73">
        <v>348209</v>
      </c>
      <c r="D73" t="s">
        <v>251</v>
      </c>
      <c r="E73">
        <v>1220057457</v>
      </c>
      <c r="F73">
        <v>17479735</v>
      </c>
      <c r="G73">
        <v>471.06700000000001</v>
      </c>
      <c r="H73">
        <v>6.7489999999999997</v>
      </c>
      <c r="I73">
        <v>33.269219999999997</v>
      </c>
      <c r="J73">
        <v>-83.000465000000005</v>
      </c>
    </row>
    <row r="74" spans="1:10">
      <c r="A74" t="s">
        <v>162</v>
      </c>
      <c r="B74">
        <v>13143</v>
      </c>
      <c r="C74">
        <v>350637</v>
      </c>
      <c r="D74" t="s">
        <v>250</v>
      </c>
      <c r="E74">
        <v>730804128</v>
      </c>
      <c r="F74">
        <v>2616002</v>
      </c>
      <c r="G74">
        <v>282.16500000000002</v>
      </c>
      <c r="H74">
        <v>1.01</v>
      </c>
      <c r="I74">
        <v>33.795164999999997</v>
      </c>
      <c r="J74">
        <v>-85.220061999999999</v>
      </c>
    </row>
    <row r="75" spans="1:10">
      <c r="A75" t="s">
        <v>162</v>
      </c>
      <c r="B75">
        <v>13145</v>
      </c>
      <c r="C75">
        <v>326700</v>
      </c>
      <c r="D75" t="s">
        <v>249</v>
      </c>
      <c r="E75">
        <v>1201461930</v>
      </c>
      <c r="F75">
        <v>23488482</v>
      </c>
      <c r="G75">
        <v>463.887</v>
      </c>
      <c r="H75">
        <v>9.0690000000000008</v>
      </c>
      <c r="I75">
        <v>32.731549000000001</v>
      </c>
      <c r="J75">
        <v>-84.912431999999995</v>
      </c>
    </row>
    <row r="76" spans="1:10">
      <c r="A76" t="s">
        <v>162</v>
      </c>
      <c r="B76">
        <v>13147</v>
      </c>
      <c r="C76">
        <v>1687995</v>
      </c>
      <c r="D76" t="s">
        <v>248</v>
      </c>
      <c r="E76">
        <v>601903609</v>
      </c>
      <c r="F76">
        <v>63588437</v>
      </c>
      <c r="G76">
        <v>232.39599999999999</v>
      </c>
      <c r="H76">
        <v>24.552</v>
      </c>
      <c r="I76">
        <v>34.348733000000003</v>
      </c>
      <c r="J76">
        <v>-82.963290000000001</v>
      </c>
    </row>
    <row r="77" spans="1:10">
      <c r="A77" t="s">
        <v>162</v>
      </c>
      <c r="B77">
        <v>13149</v>
      </c>
      <c r="C77">
        <v>347067</v>
      </c>
      <c r="D77" t="s">
        <v>247</v>
      </c>
      <c r="E77">
        <v>766718873</v>
      </c>
      <c r="F77">
        <v>13112095</v>
      </c>
      <c r="G77">
        <v>296.03199999999998</v>
      </c>
      <c r="H77">
        <v>5.0629999999999997</v>
      </c>
      <c r="I77">
        <v>33.291347000000002</v>
      </c>
      <c r="J77">
        <v>-85.137878999999998</v>
      </c>
    </row>
    <row r="78" spans="1:10">
      <c r="A78" t="s">
        <v>162</v>
      </c>
      <c r="B78">
        <v>13151</v>
      </c>
      <c r="C78">
        <v>1671894</v>
      </c>
      <c r="D78" t="s">
        <v>246</v>
      </c>
      <c r="E78">
        <v>825200343</v>
      </c>
      <c r="F78">
        <v>20443906</v>
      </c>
      <c r="G78">
        <v>318.61200000000002</v>
      </c>
      <c r="H78">
        <v>7.8929999999999998</v>
      </c>
      <c r="I78">
        <v>33.452947000000002</v>
      </c>
      <c r="J78">
        <v>-84.154021</v>
      </c>
    </row>
    <row r="79" spans="1:10">
      <c r="A79" t="s">
        <v>162</v>
      </c>
      <c r="B79">
        <v>13153</v>
      </c>
      <c r="C79">
        <v>1671693</v>
      </c>
      <c r="D79" t="s">
        <v>245</v>
      </c>
      <c r="E79">
        <v>972671389</v>
      </c>
      <c r="F79">
        <v>11319300</v>
      </c>
      <c r="G79">
        <v>375.55099999999999</v>
      </c>
      <c r="H79">
        <v>4.37</v>
      </c>
      <c r="I79">
        <v>32.458381000000003</v>
      </c>
      <c r="J79">
        <v>-83.662856000000005</v>
      </c>
    </row>
    <row r="80" spans="1:10">
      <c r="A80" t="s">
        <v>162</v>
      </c>
      <c r="B80">
        <v>13155</v>
      </c>
      <c r="C80">
        <v>352302</v>
      </c>
      <c r="D80" t="s">
        <v>244</v>
      </c>
      <c r="E80">
        <v>917744030</v>
      </c>
      <c r="F80">
        <v>21807457</v>
      </c>
      <c r="G80">
        <v>354.34300000000002</v>
      </c>
      <c r="H80">
        <v>8.42</v>
      </c>
      <c r="I80">
        <v>31.604306000000001</v>
      </c>
      <c r="J80">
        <v>-83.277037000000007</v>
      </c>
    </row>
    <row r="81" spans="1:10">
      <c r="A81" t="s">
        <v>162</v>
      </c>
      <c r="B81">
        <v>13157</v>
      </c>
      <c r="C81">
        <v>349570</v>
      </c>
      <c r="D81" t="s">
        <v>243</v>
      </c>
      <c r="E81">
        <v>879716466</v>
      </c>
      <c r="F81">
        <v>8906623</v>
      </c>
      <c r="G81">
        <v>339.66</v>
      </c>
      <c r="H81">
        <v>3.4390000000000001</v>
      </c>
      <c r="I81">
        <v>34.130887999999999</v>
      </c>
      <c r="J81">
        <v>-83.562538000000004</v>
      </c>
    </row>
    <row r="82" spans="1:10">
      <c r="A82" t="s">
        <v>162</v>
      </c>
      <c r="B82">
        <v>13159</v>
      </c>
      <c r="C82">
        <v>346144</v>
      </c>
      <c r="D82" t="s">
        <v>242</v>
      </c>
      <c r="E82">
        <v>953541453</v>
      </c>
      <c r="F82">
        <v>13727203</v>
      </c>
      <c r="G82">
        <v>368.16399999999999</v>
      </c>
      <c r="H82">
        <v>5.3</v>
      </c>
      <c r="I82">
        <v>33.318168999999997</v>
      </c>
      <c r="J82">
        <v>-83.690141999999994</v>
      </c>
    </row>
    <row r="83" spans="1:10">
      <c r="A83" t="s">
        <v>162</v>
      </c>
      <c r="B83">
        <v>13161</v>
      </c>
      <c r="C83">
        <v>1687999</v>
      </c>
      <c r="D83" t="s">
        <v>241</v>
      </c>
      <c r="E83">
        <v>856624687</v>
      </c>
      <c r="F83">
        <v>12052221</v>
      </c>
      <c r="G83">
        <v>330.745</v>
      </c>
      <c r="H83">
        <v>4.6529999999999996</v>
      </c>
      <c r="I83">
        <v>31.811615</v>
      </c>
      <c r="J83">
        <v>-82.636825000000002</v>
      </c>
    </row>
    <row r="84" spans="1:10">
      <c r="A84" t="s">
        <v>162</v>
      </c>
      <c r="B84">
        <v>13163</v>
      </c>
      <c r="C84">
        <v>345714</v>
      </c>
      <c r="D84" t="s">
        <v>240</v>
      </c>
      <c r="E84">
        <v>1363589305</v>
      </c>
      <c r="F84">
        <v>8241829</v>
      </c>
      <c r="G84">
        <v>526.48500000000001</v>
      </c>
      <c r="H84">
        <v>3.1819999999999999</v>
      </c>
      <c r="I84">
        <v>33.058176000000003</v>
      </c>
      <c r="J84">
        <v>-82.420004000000006</v>
      </c>
    </row>
    <row r="85" spans="1:10">
      <c r="A85" t="s">
        <v>162</v>
      </c>
      <c r="B85">
        <v>13165</v>
      </c>
      <c r="C85">
        <v>342985</v>
      </c>
      <c r="D85" t="s">
        <v>239</v>
      </c>
      <c r="E85">
        <v>899449086</v>
      </c>
      <c r="F85">
        <v>13452205</v>
      </c>
      <c r="G85">
        <v>347.279</v>
      </c>
      <c r="H85">
        <v>5.194</v>
      </c>
      <c r="I85">
        <v>32.794562999999997</v>
      </c>
      <c r="J85">
        <v>-81.971524000000002</v>
      </c>
    </row>
    <row r="86" spans="1:10">
      <c r="A86" t="s">
        <v>162</v>
      </c>
      <c r="B86">
        <v>13167</v>
      </c>
      <c r="C86">
        <v>346664</v>
      </c>
      <c r="D86" t="s">
        <v>238</v>
      </c>
      <c r="E86">
        <v>784793431</v>
      </c>
      <c r="F86">
        <v>9278547</v>
      </c>
      <c r="G86">
        <v>303.01</v>
      </c>
      <c r="H86">
        <v>3.5819999999999999</v>
      </c>
      <c r="I86">
        <v>32.694583999999999</v>
      </c>
      <c r="J86">
        <v>-82.663970000000006</v>
      </c>
    </row>
    <row r="87" spans="1:10">
      <c r="A87" t="s">
        <v>162</v>
      </c>
      <c r="B87">
        <v>13169</v>
      </c>
      <c r="C87">
        <v>345367</v>
      </c>
      <c r="D87" t="s">
        <v>237</v>
      </c>
      <c r="E87">
        <v>1020291728</v>
      </c>
      <c r="F87">
        <v>3832677</v>
      </c>
      <c r="G87">
        <v>393.93700000000001</v>
      </c>
      <c r="H87">
        <v>1.48</v>
      </c>
      <c r="I87">
        <v>33.020226000000001</v>
      </c>
      <c r="J87">
        <v>-83.562338999999994</v>
      </c>
    </row>
    <row r="88" spans="1:10">
      <c r="A88" t="s">
        <v>162</v>
      </c>
      <c r="B88">
        <v>13171</v>
      </c>
      <c r="C88">
        <v>326713</v>
      </c>
      <c r="D88" t="s">
        <v>236</v>
      </c>
      <c r="E88">
        <v>475262679</v>
      </c>
      <c r="F88">
        <v>6046028</v>
      </c>
      <c r="G88">
        <v>183.5</v>
      </c>
      <c r="H88">
        <v>2.3340000000000001</v>
      </c>
      <c r="I88">
        <v>33.074460000000002</v>
      </c>
      <c r="J88">
        <v>-84.146720999999999</v>
      </c>
    </row>
    <row r="89" spans="1:10">
      <c r="A89" t="s">
        <v>162</v>
      </c>
      <c r="B89">
        <v>13173</v>
      </c>
      <c r="C89">
        <v>348102</v>
      </c>
      <c r="D89" t="s">
        <v>235</v>
      </c>
      <c r="E89">
        <v>479903180</v>
      </c>
      <c r="F89">
        <v>37546551</v>
      </c>
      <c r="G89">
        <v>185.292</v>
      </c>
      <c r="H89">
        <v>14.497</v>
      </c>
      <c r="I89">
        <v>31.038197</v>
      </c>
      <c r="J89">
        <v>-83.063164</v>
      </c>
    </row>
    <row r="90" spans="1:10">
      <c r="A90" t="s">
        <v>162</v>
      </c>
      <c r="B90">
        <v>13175</v>
      </c>
      <c r="C90">
        <v>346568</v>
      </c>
      <c r="D90" t="s">
        <v>234</v>
      </c>
      <c r="E90">
        <v>2090902614</v>
      </c>
      <c r="F90">
        <v>28925881</v>
      </c>
      <c r="G90">
        <v>807.30200000000002</v>
      </c>
      <c r="H90">
        <v>11.167999999999999</v>
      </c>
      <c r="I90">
        <v>32.393219999999999</v>
      </c>
      <c r="J90">
        <v>-82.926316999999997</v>
      </c>
    </row>
    <row r="91" spans="1:10">
      <c r="A91" t="s">
        <v>162</v>
      </c>
      <c r="B91">
        <v>13177</v>
      </c>
      <c r="C91">
        <v>343390</v>
      </c>
      <c r="D91" t="s">
        <v>233</v>
      </c>
      <c r="E91">
        <v>921723009</v>
      </c>
      <c r="F91">
        <v>15318711</v>
      </c>
      <c r="G91">
        <v>355.87900000000002</v>
      </c>
      <c r="H91">
        <v>5.915</v>
      </c>
      <c r="I91">
        <v>31.818418999999999</v>
      </c>
      <c r="J91">
        <v>-84.146681000000001</v>
      </c>
    </row>
    <row r="92" spans="1:10">
      <c r="A92" t="s">
        <v>162</v>
      </c>
      <c r="B92">
        <v>13179</v>
      </c>
      <c r="C92">
        <v>357095</v>
      </c>
      <c r="D92" t="s">
        <v>232</v>
      </c>
      <c r="E92">
        <v>1270160392</v>
      </c>
      <c r="F92">
        <v>290378324</v>
      </c>
      <c r="G92">
        <v>490.41199999999998</v>
      </c>
      <c r="H92">
        <v>112.116</v>
      </c>
      <c r="I92">
        <v>31.807458</v>
      </c>
      <c r="J92">
        <v>-81.457870999999997</v>
      </c>
    </row>
    <row r="93" spans="1:10">
      <c r="A93" t="s">
        <v>162</v>
      </c>
      <c r="B93">
        <v>13181</v>
      </c>
      <c r="C93">
        <v>1688000</v>
      </c>
      <c r="D93" t="s">
        <v>231</v>
      </c>
      <c r="E93">
        <v>544880759</v>
      </c>
      <c r="F93">
        <v>121517067</v>
      </c>
      <c r="G93">
        <v>210.38</v>
      </c>
      <c r="H93">
        <v>46.917999999999999</v>
      </c>
      <c r="I93">
        <v>33.792150999999997</v>
      </c>
      <c r="J93">
        <v>-82.448299000000006</v>
      </c>
    </row>
    <row r="94" spans="1:10">
      <c r="A94" t="s">
        <v>162</v>
      </c>
      <c r="B94">
        <v>13183</v>
      </c>
      <c r="C94">
        <v>326719</v>
      </c>
      <c r="D94" t="s">
        <v>230</v>
      </c>
      <c r="E94">
        <v>1036971394</v>
      </c>
      <c r="F94">
        <v>8900269</v>
      </c>
      <c r="G94">
        <v>400.37700000000001</v>
      </c>
      <c r="H94">
        <v>3.4359999999999999</v>
      </c>
      <c r="I94">
        <v>31.749562999999998</v>
      </c>
      <c r="J94">
        <v>-81.742869999999996</v>
      </c>
    </row>
    <row r="95" spans="1:10">
      <c r="A95" t="s">
        <v>162</v>
      </c>
      <c r="B95">
        <v>13185</v>
      </c>
      <c r="C95">
        <v>326720</v>
      </c>
      <c r="D95" t="s">
        <v>229</v>
      </c>
      <c r="E95">
        <v>1284858727</v>
      </c>
      <c r="F95">
        <v>37525425</v>
      </c>
      <c r="G95">
        <v>496.08699999999999</v>
      </c>
      <c r="H95">
        <v>14.489000000000001</v>
      </c>
      <c r="I95">
        <v>30.833127000000001</v>
      </c>
      <c r="J95">
        <v>-83.268991999999997</v>
      </c>
    </row>
    <row r="96" spans="1:10">
      <c r="A96" t="s">
        <v>162</v>
      </c>
      <c r="B96">
        <v>13187</v>
      </c>
      <c r="C96">
        <v>357196</v>
      </c>
      <c r="D96" t="s">
        <v>228</v>
      </c>
      <c r="E96">
        <v>732793119</v>
      </c>
      <c r="F96">
        <v>3273366</v>
      </c>
      <c r="G96">
        <v>282.93299999999999</v>
      </c>
      <c r="H96">
        <v>1.264</v>
      </c>
      <c r="I96">
        <v>34.568134999999998</v>
      </c>
      <c r="J96">
        <v>-83.998906000000005</v>
      </c>
    </row>
    <row r="97" spans="1:10">
      <c r="A97" t="s">
        <v>162</v>
      </c>
      <c r="B97">
        <v>13193</v>
      </c>
      <c r="C97">
        <v>346957</v>
      </c>
      <c r="D97" t="s">
        <v>225</v>
      </c>
      <c r="E97">
        <v>1037654085</v>
      </c>
      <c r="F97">
        <v>13859174</v>
      </c>
      <c r="G97">
        <v>400.64</v>
      </c>
      <c r="H97">
        <v>5.351</v>
      </c>
      <c r="I97">
        <v>32.362685999999997</v>
      </c>
      <c r="J97">
        <v>-84.051231000000001</v>
      </c>
    </row>
    <row r="98" spans="1:10">
      <c r="A98" t="s">
        <v>162</v>
      </c>
      <c r="B98">
        <v>13195</v>
      </c>
      <c r="C98">
        <v>1688004</v>
      </c>
      <c r="D98" t="s">
        <v>224</v>
      </c>
      <c r="E98">
        <v>731184757</v>
      </c>
      <c r="F98">
        <v>8484185</v>
      </c>
      <c r="G98">
        <v>282.31200000000001</v>
      </c>
      <c r="H98">
        <v>3.2759999999999998</v>
      </c>
      <c r="I98">
        <v>34.128526000000001</v>
      </c>
      <c r="J98">
        <v>-83.203737000000004</v>
      </c>
    </row>
    <row r="99" spans="1:10">
      <c r="A99" t="s">
        <v>162</v>
      </c>
      <c r="B99">
        <v>13197</v>
      </c>
      <c r="C99">
        <v>344107</v>
      </c>
      <c r="D99" t="s">
        <v>223</v>
      </c>
      <c r="E99">
        <v>947978211</v>
      </c>
      <c r="F99">
        <v>3791368</v>
      </c>
      <c r="G99">
        <v>366.01600000000002</v>
      </c>
      <c r="H99">
        <v>1.464</v>
      </c>
      <c r="I99">
        <v>32.359538000000001</v>
      </c>
      <c r="J99">
        <v>-84.529561000000001</v>
      </c>
    </row>
    <row r="100" spans="1:10">
      <c r="A100" t="s">
        <v>162</v>
      </c>
      <c r="B100">
        <v>13189</v>
      </c>
      <c r="C100">
        <v>348794</v>
      </c>
      <c r="D100" t="s">
        <v>227</v>
      </c>
      <c r="E100">
        <v>666816657</v>
      </c>
      <c r="F100">
        <v>23116183</v>
      </c>
      <c r="G100">
        <v>257.459</v>
      </c>
      <c r="H100">
        <v>8.9250000000000007</v>
      </c>
      <c r="I100">
        <v>33.482464</v>
      </c>
      <c r="J100">
        <v>-82.473187999999993</v>
      </c>
    </row>
    <row r="101" spans="1:10">
      <c r="A101" t="s">
        <v>162</v>
      </c>
      <c r="B101">
        <v>13191</v>
      </c>
      <c r="C101">
        <v>356886</v>
      </c>
      <c r="D101" t="s">
        <v>226</v>
      </c>
      <c r="E101">
        <v>1098984244</v>
      </c>
      <c r="F101">
        <v>387392525</v>
      </c>
      <c r="G101">
        <v>424.32</v>
      </c>
      <c r="H101">
        <v>149.57300000000001</v>
      </c>
      <c r="I101">
        <v>31.488592000000001</v>
      </c>
      <c r="J101">
        <v>-81.372460000000004</v>
      </c>
    </row>
    <row r="102" spans="1:10">
      <c r="A102" t="s">
        <v>162</v>
      </c>
      <c r="B102">
        <v>13199</v>
      </c>
      <c r="C102">
        <v>346892</v>
      </c>
      <c r="D102" t="s">
        <v>222</v>
      </c>
      <c r="E102">
        <v>1298161654</v>
      </c>
      <c r="F102">
        <v>10834130</v>
      </c>
      <c r="G102">
        <v>501.22300000000001</v>
      </c>
      <c r="H102">
        <v>4.1829999999999998</v>
      </c>
      <c r="I102">
        <v>33.029243999999998</v>
      </c>
      <c r="J102">
        <v>-84.667040999999998</v>
      </c>
    </row>
    <row r="103" spans="1:10">
      <c r="A103" t="s">
        <v>162</v>
      </c>
      <c r="B103">
        <v>13201</v>
      </c>
      <c r="C103">
        <v>344088</v>
      </c>
      <c r="D103" t="s">
        <v>221</v>
      </c>
      <c r="E103">
        <v>731466840</v>
      </c>
      <c r="F103">
        <v>3216290</v>
      </c>
      <c r="G103">
        <v>282.42099999999999</v>
      </c>
      <c r="H103">
        <v>1.242</v>
      </c>
      <c r="I103">
        <v>31.162908000000002</v>
      </c>
      <c r="J103">
        <v>-84.730385999999996</v>
      </c>
    </row>
    <row r="104" spans="1:10">
      <c r="A104" t="s">
        <v>162</v>
      </c>
      <c r="B104">
        <v>13205</v>
      </c>
      <c r="C104">
        <v>343645</v>
      </c>
      <c r="D104" t="s">
        <v>220</v>
      </c>
      <c r="E104">
        <v>1326293136</v>
      </c>
      <c r="F104">
        <v>4504163</v>
      </c>
      <c r="G104">
        <v>512.08500000000004</v>
      </c>
      <c r="H104">
        <v>1.7390000000000001</v>
      </c>
      <c r="I104">
        <v>31.228997</v>
      </c>
      <c r="J104">
        <v>-84.192037999999997</v>
      </c>
    </row>
    <row r="105" spans="1:10">
      <c r="A105" t="s">
        <v>162</v>
      </c>
      <c r="B105">
        <v>13207</v>
      </c>
      <c r="C105">
        <v>343073</v>
      </c>
      <c r="D105" t="s">
        <v>219</v>
      </c>
      <c r="E105">
        <v>1025912958</v>
      </c>
      <c r="F105">
        <v>5603396</v>
      </c>
      <c r="G105">
        <v>396.10700000000003</v>
      </c>
      <c r="H105">
        <v>2.1629999999999998</v>
      </c>
      <c r="I105">
        <v>33.017434999999999</v>
      </c>
      <c r="J105">
        <v>-83.922938000000002</v>
      </c>
    </row>
    <row r="106" spans="1:10">
      <c r="A106" t="s">
        <v>162</v>
      </c>
      <c r="B106">
        <v>13209</v>
      </c>
      <c r="C106">
        <v>352276</v>
      </c>
      <c r="D106" t="s">
        <v>218</v>
      </c>
      <c r="E106">
        <v>620370719</v>
      </c>
      <c r="F106">
        <v>13383037</v>
      </c>
      <c r="G106">
        <v>239.52600000000001</v>
      </c>
      <c r="H106">
        <v>5.1669999999999998</v>
      </c>
      <c r="I106">
        <v>32.172108000000001</v>
      </c>
      <c r="J106">
        <v>-82.533349000000001</v>
      </c>
    </row>
    <row r="107" spans="1:10">
      <c r="A107" t="s">
        <v>162</v>
      </c>
      <c r="B107">
        <v>13211</v>
      </c>
      <c r="C107">
        <v>346008</v>
      </c>
      <c r="D107" t="s">
        <v>217</v>
      </c>
      <c r="E107">
        <v>899646113</v>
      </c>
      <c r="F107">
        <v>18817202</v>
      </c>
      <c r="G107">
        <v>347.35500000000002</v>
      </c>
      <c r="H107">
        <v>7.2649999999999997</v>
      </c>
      <c r="I107">
        <v>33.593235999999997</v>
      </c>
      <c r="J107">
        <v>-83.491027000000003</v>
      </c>
    </row>
    <row r="108" spans="1:10">
      <c r="A108" t="s">
        <v>162</v>
      </c>
      <c r="B108">
        <v>13213</v>
      </c>
      <c r="C108">
        <v>1688005</v>
      </c>
      <c r="D108" t="s">
        <v>216</v>
      </c>
      <c r="E108">
        <v>892278050</v>
      </c>
      <c r="F108">
        <v>5719621</v>
      </c>
      <c r="G108">
        <v>344.51</v>
      </c>
      <c r="H108">
        <v>2.2080000000000002</v>
      </c>
      <c r="I108">
        <v>34.797097000000001</v>
      </c>
      <c r="J108">
        <v>-84.737989999999996</v>
      </c>
    </row>
    <row r="109" spans="1:10">
      <c r="A109" t="s">
        <v>162</v>
      </c>
      <c r="B109">
        <v>13215</v>
      </c>
      <c r="C109">
        <v>357428</v>
      </c>
      <c r="D109" t="s">
        <v>215</v>
      </c>
      <c r="E109">
        <v>560530554</v>
      </c>
      <c r="F109">
        <v>11873623</v>
      </c>
      <c r="G109">
        <v>216.422</v>
      </c>
      <c r="H109">
        <v>4.5839999999999996</v>
      </c>
      <c r="I109">
        <v>32.510196999999998</v>
      </c>
      <c r="J109">
        <v>-84.874945999999994</v>
      </c>
    </row>
    <row r="110" spans="1:10">
      <c r="A110" t="s">
        <v>162</v>
      </c>
      <c r="B110">
        <v>13217</v>
      </c>
      <c r="C110">
        <v>1673547</v>
      </c>
      <c r="D110" t="s">
        <v>214</v>
      </c>
      <c r="E110">
        <v>704988537</v>
      </c>
      <c r="F110">
        <v>18130691</v>
      </c>
      <c r="G110">
        <v>272.19799999999998</v>
      </c>
      <c r="H110">
        <v>7</v>
      </c>
      <c r="I110">
        <v>33.544021000000001</v>
      </c>
      <c r="J110">
        <v>-83.855185000000006</v>
      </c>
    </row>
    <row r="111" spans="1:10">
      <c r="A111" t="s">
        <v>162</v>
      </c>
      <c r="B111">
        <v>13219</v>
      </c>
      <c r="C111">
        <v>356774</v>
      </c>
      <c r="D111" t="s">
        <v>213</v>
      </c>
      <c r="E111">
        <v>477395755</v>
      </c>
      <c r="F111">
        <v>5305653</v>
      </c>
      <c r="G111">
        <v>184.32400000000001</v>
      </c>
      <c r="H111">
        <v>2.0489999999999999</v>
      </c>
      <c r="I111">
        <v>33.834125</v>
      </c>
      <c r="J111">
        <v>-83.437728000000007</v>
      </c>
    </row>
    <row r="112" spans="1:10">
      <c r="A112" t="s">
        <v>162</v>
      </c>
      <c r="B112">
        <v>13221</v>
      </c>
      <c r="C112">
        <v>351262</v>
      </c>
      <c r="D112" t="s">
        <v>212</v>
      </c>
      <c r="E112">
        <v>1137034476</v>
      </c>
      <c r="F112">
        <v>7839342</v>
      </c>
      <c r="G112">
        <v>439.01100000000002</v>
      </c>
      <c r="H112">
        <v>3.0270000000000001</v>
      </c>
      <c r="I112">
        <v>33.866805999999997</v>
      </c>
      <c r="J112">
        <v>-83.074081000000007</v>
      </c>
    </row>
    <row r="113" spans="1:10">
      <c r="A113" t="s">
        <v>162</v>
      </c>
      <c r="B113">
        <v>13223</v>
      </c>
      <c r="C113">
        <v>349912</v>
      </c>
      <c r="D113" t="s">
        <v>211</v>
      </c>
      <c r="E113">
        <v>808832022</v>
      </c>
      <c r="F113">
        <v>5309333</v>
      </c>
      <c r="G113">
        <v>312.29199999999997</v>
      </c>
      <c r="H113">
        <v>2.0499999999999998</v>
      </c>
      <c r="I113">
        <v>33.921025999999998</v>
      </c>
      <c r="J113">
        <v>-84.867161999999993</v>
      </c>
    </row>
    <row r="114" spans="1:10">
      <c r="A114" t="s">
        <v>162</v>
      </c>
      <c r="B114">
        <v>13225</v>
      </c>
      <c r="C114">
        <v>343153</v>
      </c>
      <c r="D114" t="s">
        <v>210</v>
      </c>
      <c r="E114">
        <v>389190343</v>
      </c>
      <c r="F114">
        <v>2676549</v>
      </c>
      <c r="G114">
        <v>150.267</v>
      </c>
      <c r="H114">
        <v>1.0329999999999999</v>
      </c>
      <c r="I114">
        <v>32.571323999999997</v>
      </c>
      <c r="J114">
        <v>-83.831978000000007</v>
      </c>
    </row>
    <row r="115" spans="1:10">
      <c r="A115" t="s">
        <v>162</v>
      </c>
      <c r="B115">
        <v>13227</v>
      </c>
      <c r="C115">
        <v>1673011</v>
      </c>
      <c r="D115" t="s">
        <v>209</v>
      </c>
      <c r="E115">
        <v>601027685</v>
      </c>
      <c r="F115">
        <v>1693936</v>
      </c>
      <c r="G115">
        <v>232.05799999999999</v>
      </c>
      <c r="H115">
        <v>0.65400000000000003</v>
      </c>
      <c r="I115">
        <v>34.456812999999997</v>
      </c>
      <c r="J115">
        <v>-84.490339000000006</v>
      </c>
    </row>
    <row r="116" spans="1:10">
      <c r="A116" t="s">
        <v>162</v>
      </c>
      <c r="B116">
        <v>13229</v>
      </c>
      <c r="C116">
        <v>349086</v>
      </c>
      <c r="D116" t="s">
        <v>208</v>
      </c>
      <c r="E116">
        <v>822194796</v>
      </c>
      <c r="F116">
        <v>66766379</v>
      </c>
      <c r="G116">
        <v>317.45100000000002</v>
      </c>
      <c r="H116">
        <v>25.779</v>
      </c>
      <c r="I116">
        <v>31.353988000000001</v>
      </c>
      <c r="J116">
        <v>-82.210426999999996</v>
      </c>
    </row>
    <row r="117" spans="1:10">
      <c r="A117" t="s">
        <v>162</v>
      </c>
      <c r="B117">
        <v>13231</v>
      </c>
      <c r="C117">
        <v>346482</v>
      </c>
      <c r="D117" t="s">
        <v>207</v>
      </c>
      <c r="E117">
        <v>559659446</v>
      </c>
      <c r="F117">
        <v>8596796</v>
      </c>
      <c r="G117">
        <v>216.08600000000001</v>
      </c>
      <c r="H117">
        <v>3.319</v>
      </c>
      <c r="I117">
        <v>33.090767999999997</v>
      </c>
      <c r="J117">
        <v>-84.386627000000004</v>
      </c>
    </row>
    <row r="118" spans="1:10">
      <c r="A118" t="s">
        <v>162</v>
      </c>
      <c r="B118">
        <v>13233</v>
      </c>
      <c r="C118">
        <v>343585</v>
      </c>
      <c r="D118" t="s">
        <v>206</v>
      </c>
      <c r="E118">
        <v>803773281</v>
      </c>
      <c r="F118">
        <v>4667495</v>
      </c>
      <c r="G118">
        <v>310.339</v>
      </c>
      <c r="H118">
        <v>1.802</v>
      </c>
      <c r="I118">
        <v>33.996015</v>
      </c>
      <c r="J118">
        <v>-85.188338000000002</v>
      </c>
    </row>
    <row r="119" spans="1:10">
      <c r="A119" t="s">
        <v>162</v>
      </c>
      <c r="B119">
        <v>13235</v>
      </c>
      <c r="C119">
        <v>347593</v>
      </c>
      <c r="D119" t="s">
        <v>205</v>
      </c>
      <c r="E119">
        <v>645061880</v>
      </c>
      <c r="F119">
        <v>5560191</v>
      </c>
      <c r="G119">
        <v>249.06</v>
      </c>
      <c r="H119">
        <v>2.1469999999999998</v>
      </c>
      <c r="I119">
        <v>32.238793999999999</v>
      </c>
      <c r="J119">
        <v>-83.481854999999996</v>
      </c>
    </row>
    <row r="120" spans="1:10">
      <c r="A120" t="s">
        <v>162</v>
      </c>
      <c r="B120">
        <v>13237</v>
      </c>
      <c r="C120">
        <v>347246</v>
      </c>
      <c r="D120" t="s">
        <v>204</v>
      </c>
      <c r="E120">
        <v>892634307</v>
      </c>
      <c r="F120">
        <v>41539311</v>
      </c>
      <c r="G120">
        <v>344.64800000000002</v>
      </c>
      <c r="H120">
        <v>16.038</v>
      </c>
      <c r="I120">
        <v>33.321060000000003</v>
      </c>
      <c r="J120">
        <v>-83.371790000000004</v>
      </c>
    </row>
    <row r="121" spans="1:10">
      <c r="A121" t="s">
        <v>162</v>
      </c>
      <c r="B121">
        <v>13239</v>
      </c>
      <c r="C121">
        <v>350547</v>
      </c>
      <c r="D121" t="s">
        <v>203</v>
      </c>
      <c r="E121">
        <v>391703077</v>
      </c>
      <c r="F121">
        <v>24158294</v>
      </c>
      <c r="G121">
        <v>151.23699999999999</v>
      </c>
      <c r="H121">
        <v>9.3279999999999994</v>
      </c>
      <c r="I121">
        <v>31.862947999999999</v>
      </c>
      <c r="J121">
        <v>-85.004801</v>
      </c>
    </row>
    <row r="122" spans="1:10">
      <c r="A122" t="s">
        <v>162</v>
      </c>
      <c r="B122">
        <v>13241</v>
      </c>
      <c r="C122">
        <v>351489</v>
      </c>
      <c r="D122" t="s">
        <v>202</v>
      </c>
      <c r="E122">
        <v>958280740</v>
      </c>
      <c r="F122">
        <v>17841170</v>
      </c>
      <c r="G122">
        <v>369.99400000000003</v>
      </c>
      <c r="H122">
        <v>6.8890000000000002</v>
      </c>
      <c r="I122">
        <v>34.883949000000001</v>
      </c>
      <c r="J122">
        <v>-83.404859000000002</v>
      </c>
    </row>
    <row r="123" spans="1:10">
      <c r="A123" t="s">
        <v>162</v>
      </c>
      <c r="B123">
        <v>13243</v>
      </c>
      <c r="C123">
        <v>352242</v>
      </c>
      <c r="D123" t="s">
        <v>201</v>
      </c>
      <c r="E123">
        <v>1109127074</v>
      </c>
      <c r="F123">
        <v>6830055</v>
      </c>
      <c r="G123">
        <v>428.23599999999999</v>
      </c>
      <c r="H123">
        <v>2.637</v>
      </c>
      <c r="I123">
        <v>31.762651000000002</v>
      </c>
      <c r="J123">
        <v>-84.752311000000006</v>
      </c>
    </row>
    <row r="124" spans="1:10">
      <c r="A124" t="s">
        <v>162</v>
      </c>
      <c r="B124">
        <v>13245</v>
      </c>
      <c r="C124">
        <v>358024</v>
      </c>
      <c r="D124" t="s">
        <v>200</v>
      </c>
      <c r="E124">
        <v>840008407</v>
      </c>
      <c r="F124">
        <v>11042333</v>
      </c>
      <c r="G124">
        <v>324.32900000000001</v>
      </c>
      <c r="H124">
        <v>4.2629999999999999</v>
      </c>
      <c r="I124">
        <v>33.361486999999997</v>
      </c>
      <c r="J124">
        <v>-82.074997999999994</v>
      </c>
    </row>
    <row r="125" spans="1:10">
      <c r="A125" t="s">
        <v>162</v>
      </c>
      <c r="B125">
        <v>13247</v>
      </c>
      <c r="C125">
        <v>357592</v>
      </c>
      <c r="D125" t="s">
        <v>199</v>
      </c>
      <c r="E125">
        <v>336205250</v>
      </c>
      <c r="F125">
        <v>5926395</v>
      </c>
      <c r="G125">
        <v>129.81</v>
      </c>
      <c r="H125">
        <v>2.2879999999999998</v>
      </c>
      <c r="I125">
        <v>33.652081000000003</v>
      </c>
      <c r="J125">
        <v>-84.02637</v>
      </c>
    </row>
    <row r="126" spans="1:10">
      <c r="A126" t="s">
        <v>162</v>
      </c>
      <c r="B126">
        <v>13249</v>
      </c>
      <c r="C126">
        <v>344129</v>
      </c>
      <c r="D126" t="s">
        <v>198</v>
      </c>
      <c r="E126">
        <v>432283920</v>
      </c>
      <c r="F126">
        <v>2376372</v>
      </c>
      <c r="G126">
        <v>166.90600000000001</v>
      </c>
      <c r="H126">
        <v>0.91800000000000004</v>
      </c>
      <c r="I126">
        <v>32.263441</v>
      </c>
      <c r="J126">
        <v>-84.322723999999994</v>
      </c>
    </row>
    <row r="127" spans="1:10">
      <c r="A127" t="s">
        <v>162</v>
      </c>
      <c r="B127">
        <v>13251</v>
      </c>
      <c r="C127">
        <v>350204</v>
      </c>
      <c r="D127" t="s">
        <v>197</v>
      </c>
      <c r="E127">
        <v>1670803635</v>
      </c>
      <c r="F127">
        <v>27889023</v>
      </c>
      <c r="G127">
        <v>645.101</v>
      </c>
      <c r="H127">
        <v>10.768000000000001</v>
      </c>
      <c r="I127">
        <v>32.744751000000001</v>
      </c>
      <c r="J127">
        <v>-81.617585000000005</v>
      </c>
    </row>
    <row r="128" spans="1:10">
      <c r="A128" t="s">
        <v>162</v>
      </c>
      <c r="B128">
        <v>13253</v>
      </c>
      <c r="C128">
        <v>351263</v>
      </c>
      <c r="D128" t="s">
        <v>196</v>
      </c>
      <c r="E128">
        <v>609245340</v>
      </c>
      <c r="F128">
        <v>55231534</v>
      </c>
      <c r="G128">
        <v>235.23099999999999</v>
      </c>
      <c r="H128">
        <v>21.324999999999999</v>
      </c>
      <c r="I128">
        <v>30.933893999999999</v>
      </c>
      <c r="J128">
        <v>-84.867592000000002</v>
      </c>
    </row>
    <row r="129" spans="1:10">
      <c r="A129" t="s">
        <v>162</v>
      </c>
      <c r="B129">
        <v>13255</v>
      </c>
      <c r="C129">
        <v>353055</v>
      </c>
      <c r="D129" t="s">
        <v>195</v>
      </c>
      <c r="E129">
        <v>507334070</v>
      </c>
      <c r="F129">
        <v>9602574</v>
      </c>
      <c r="G129">
        <v>195.88300000000001</v>
      </c>
      <c r="H129">
        <v>3.7080000000000002</v>
      </c>
      <c r="I129">
        <v>33.262388999999999</v>
      </c>
      <c r="J129">
        <v>-84.286067000000003</v>
      </c>
    </row>
    <row r="130" spans="1:10">
      <c r="A130" t="s">
        <v>162</v>
      </c>
      <c r="B130">
        <v>13257</v>
      </c>
      <c r="C130">
        <v>350028</v>
      </c>
      <c r="D130" t="s">
        <v>194</v>
      </c>
      <c r="E130">
        <v>463948108</v>
      </c>
      <c r="F130">
        <v>13121937</v>
      </c>
      <c r="G130">
        <v>179.131</v>
      </c>
      <c r="H130">
        <v>5.0659999999999998</v>
      </c>
      <c r="I130">
        <v>34.552914000000001</v>
      </c>
      <c r="J130">
        <v>-83.290216000000001</v>
      </c>
    </row>
    <row r="131" spans="1:10">
      <c r="A131" t="s">
        <v>162</v>
      </c>
      <c r="B131">
        <v>13259</v>
      </c>
      <c r="C131">
        <v>347360</v>
      </c>
      <c r="D131" t="s">
        <v>193</v>
      </c>
      <c r="E131">
        <v>1188113774</v>
      </c>
      <c r="F131">
        <v>12636844</v>
      </c>
      <c r="G131">
        <v>458.733</v>
      </c>
      <c r="H131">
        <v>4.8789999999999996</v>
      </c>
      <c r="I131">
        <v>32.073225000000001</v>
      </c>
      <c r="J131">
        <v>-84.834912000000003</v>
      </c>
    </row>
    <row r="132" spans="1:10">
      <c r="A132" t="s">
        <v>162</v>
      </c>
      <c r="B132">
        <v>13261</v>
      </c>
      <c r="C132">
        <v>343504</v>
      </c>
      <c r="D132" t="s">
        <v>192</v>
      </c>
      <c r="E132">
        <v>1250175768</v>
      </c>
      <c r="F132">
        <v>25791631</v>
      </c>
      <c r="G132">
        <v>482.69600000000003</v>
      </c>
      <c r="H132">
        <v>9.9580000000000002</v>
      </c>
      <c r="I132">
        <v>32.042197999999999</v>
      </c>
      <c r="J132">
        <v>-84.204260000000005</v>
      </c>
    </row>
    <row r="133" spans="1:10">
      <c r="A133" t="s">
        <v>162</v>
      </c>
      <c r="B133">
        <v>13263</v>
      </c>
      <c r="C133">
        <v>326757</v>
      </c>
      <c r="D133" t="s">
        <v>191</v>
      </c>
      <c r="E133">
        <v>1013691767</v>
      </c>
      <c r="F133">
        <v>8737051</v>
      </c>
      <c r="G133">
        <v>391.38900000000001</v>
      </c>
      <c r="H133">
        <v>3.3730000000000002</v>
      </c>
      <c r="I133">
        <v>32.704602999999999</v>
      </c>
      <c r="J133">
        <v>-84.530028999999999</v>
      </c>
    </row>
    <row r="134" spans="1:10">
      <c r="A134" t="s">
        <v>162</v>
      </c>
      <c r="B134">
        <v>13265</v>
      </c>
      <c r="C134">
        <v>347654</v>
      </c>
      <c r="D134" t="s">
        <v>190</v>
      </c>
      <c r="E134">
        <v>504031777</v>
      </c>
      <c r="F134">
        <v>1915722</v>
      </c>
      <c r="G134">
        <v>194.608</v>
      </c>
      <c r="H134">
        <v>0.74</v>
      </c>
      <c r="I134">
        <v>33.559319000000002</v>
      </c>
      <c r="J134">
        <v>-82.875271999999995</v>
      </c>
    </row>
    <row r="135" spans="1:10">
      <c r="A135" t="s">
        <v>162</v>
      </c>
      <c r="B135">
        <v>13267</v>
      </c>
      <c r="C135">
        <v>347445</v>
      </c>
      <c r="D135" t="s">
        <v>189</v>
      </c>
      <c r="E135">
        <v>1241559202</v>
      </c>
      <c r="F135">
        <v>23258321</v>
      </c>
      <c r="G135">
        <v>479.36900000000003</v>
      </c>
      <c r="H135">
        <v>8.98</v>
      </c>
      <c r="I135">
        <v>32.043768</v>
      </c>
      <c r="J135">
        <v>-82.059207999999998</v>
      </c>
    </row>
    <row r="136" spans="1:10">
      <c r="A136" t="s">
        <v>162</v>
      </c>
      <c r="B136">
        <v>13269</v>
      </c>
      <c r="C136">
        <v>344156</v>
      </c>
      <c r="D136" t="s">
        <v>188</v>
      </c>
      <c r="E136">
        <v>975612223</v>
      </c>
      <c r="F136">
        <v>7803624</v>
      </c>
      <c r="G136">
        <v>376.68599999999998</v>
      </c>
      <c r="H136">
        <v>3.0129999999999999</v>
      </c>
      <c r="I136">
        <v>32.554667000000002</v>
      </c>
      <c r="J136">
        <v>-84.251425999999995</v>
      </c>
    </row>
    <row r="137" spans="1:10">
      <c r="A137" t="s">
        <v>162</v>
      </c>
      <c r="B137">
        <v>13271</v>
      </c>
      <c r="C137">
        <v>356958</v>
      </c>
      <c r="D137" t="s">
        <v>187</v>
      </c>
      <c r="E137">
        <v>1132610536</v>
      </c>
      <c r="F137">
        <v>17366938</v>
      </c>
      <c r="G137">
        <v>437.303</v>
      </c>
      <c r="H137">
        <v>6.7050000000000001</v>
      </c>
      <c r="I137">
        <v>31.913639</v>
      </c>
      <c r="J137">
        <v>-82.931061999999997</v>
      </c>
    </row>
    <row r="138" spans="1:10">
      <c r="A138" t="s">
        <v>162</v>
      </c>
      <c r="B138">
        <v>13273</v>
      </c>
      <c r="C138">
        <v>352238</v>
      </c>
      <c r="D138" t="s">
        <v>186</v>
      </c>
      <c r="E138">
        <v>868785067</v>
      </c>
      <c r="F138">
        <v>5861858</v>
      </c>
      <c r="G138">
        <v>335.44</v>
      </c>
      <c r="H138">
        <v>2.2629999999999999</v>
      </c>
      <c r="I138">
        <v>31.777190999999998</v>
      </c>
      <c r="J138">
        <v>-84.439446000000004</v>
      </c>
    </row>
    <row r="139" spans="1:10">
      <c r="A139" t="s">
        <v>162</v>
      </c>
      <c r="B139">
        <v>13275</v>
      </c>
      <c r="C139">
        <v>343835</v>
      </c>
      <c r="D139" t="s">
        <v>185</v>
      </c>
      <c r="E139">
        <v>1410508592</v>
      </c>
      <c r="F139">
        <v>19729671</v>
      </c>
      <c r="G139">
        <v>544.6</v>
      </c>
      <c r="H139">
        <v>7.6180000000000003</v>
      </c>
      <c r="I139">
        <v>30.864605999999998</v>
      </c>
      <c r="J139">
        <v>-83.919820000000001</v>
      </c>
    </row>
    <row r="140" spans="1:10">
      <c r="A140" t="s">
        <v>162</v>
      </c>
      <c r="B140">
        <v>13277</v>
      </c>
      <c r="C140">
        <v>344090</v>
      </c>
      <c r="D140" t="s">
        <v>184</v>
      </c>
      <c r="E140">
        <v>670826488</v>
      </c>
      <c r="F140">
        <v>25333971</v>
      </c>
      <c r="G140">
        <v>259.00799999999998</v>
      </c>
      <c r="H140">
        <v>9.782</v>
      </c>
      <c r="I140">
        <v>31.457003</v>
      </c>
      <c r="J140">
        <v>-83.525931</v>
      </c>
    </row>
    <row r="141" spans="1:10">
      <c r="A141" t="s">
        <v>162</v>
      </c>
      <c r="B141">
        <v>13279</v>
      </c>
      <c r="C141">
        <v>345220</v>
      </c>
      <c r="D141" t="s">
        <v>183</v>
      </c>
      <c r="E141">
        <v>942770655</v>
      </c>
      <c r="F141">
        <v>18093841</v>
      </c>
      <c r="G141">
        <v>364.00599999999997</v>
      </c>
      <c r="H141">
        <v>6.9859999999999998</v>
      </c>
      <c r="I141">
        <v>32.126697999999998</v>
      </c>
      <c r="J141">
        <v>-82.332070999999999</v>
      </c>
    </row>
    <row r="142" spans="1:10">
      <c r="A142" t="s">
        <v>162</v>
      </c>
      <c r="B142">
        <v>13281</v>
      </c>
      <c r="C142">
        <v>351252</v>
      </c>
      <c r="D142" t="s">
        <v>182</v>
      </c>
      <c r="E142">
        <v>431395511</v>
      </c>
      <c r="F142">
        <v>14037940</v>
      </c>
      <c r="G142">
        <v>166.56299999999999</v>
      </c>
      <c r="H142">
        <v>5.42</v>
      </c>
      <c r="I142">
        <v>34.902529000000001</v>
      </c>
      <c r="J142">
        <v>-83.732264000000001</v>
      </c>
    </row>
    <row r="143" spans="1:10">
      <c r="A143" t="s">
        <v>162</v>
      </c>
      <c r="B143">
        <v>13283</v>
      </c>
      <c r="C143">
        <v>347505</v>
      </c>
      <c r="D143" t="s">
        <v>181</v>
      </c>
      <c r="E143">
        <v>516536207</v>
      </c>
      <c r="F143">
        <v>7805609</v>
      </c>
      <c r="G143">
        <v>199.43600000000001</v>
      </c>
      <c r="H143">
        <v>3.0139999999999998</v>
      </c>
      <c r="I143">
        <v>32.409585999999997</v>
      </c>
      <c r="J143">
        <v>-82.570881999999997</v>
      </c>
    </row>
    <row r="144" spans="1:10">
      <c r="A144" t="s">
        <v>162</v>
      </c>
      <c r="B144">
        <v>13285</v>
      </c>
      <c r="C144">
        <v>1673298</v>
      </c>
      <c r="D144" t="s">
        <v>180</v>
      </c>
      <c r="E144">
        <v>1072232599</v>
      </c>
      <c r="F144">
        <v>82803340</v>
      </c>
      <c r="G144">
        <v>413.99099999999999</v>
      </c>
      <c r="H144">
        <v>31.971</v>
      </c>
      <c r="I144">
        <v>33.034481999999997</v>
      </c>
      <c r="J144">
        <v>-85.028360000000006</v>
      </c>
    </row>
    <row r="145" spans="1:10">
      <c r="A145" t="s">
        <v>162</v>
      </c>
      <c r="B145">
        <v>13287</v>
      </c>
      <c r="C145">
        <v>343238</v>
      </c>
      <c r="D145" t="s">
        <v>179</v>
      </c>
      <c r="E145">
        <v>739164632</v>
      </c>
      <c r="F145">
        <v>11881236</v>
      </c>
      <c r="G145">
        <v>285.39299999999997</v>
      </c>
      <c r="H145">
        <v>4.5869999999999997</v>
      </c>
      <c r="I145">
        <v>31.724799999999998</v>
      </c>
      <c r="J145">
        <v>-83.620318999999995</v>
      </c>
    </row>
    <row r="146" spans="1:10">
      <c r="A146" t="s">
        <v>162</v>
      </c>
      <c r="B146">
        <v>13289</v>
      </c>
      <c r="C146">
        <v>345456</v>
      </c>
      <c r="D146" t="s">
        <v>178</v>
      </c>
      <c r="E146">
        <v>928284560</v>
      </c>
      <c r="F146">
        <v>10933790</v>
      </c>
      <c r="G146">
        <v>358.41300000000001</v>
      </c>
      <c r="H146">
        <v>4.2220000000000004</v>
      </c>
      <c r="I146">
        <v>32.665846999999999</v>
      </c>
      <c r="J146">
        <v>-83.425878999999995</v>
      </c>
    </row>
    <row r="147" spans="1:10">
      <c r="A147" t="s">
        <v>162</v>
      </c>
      <c r="B147">
        <v>13291</v>
      </c>
      <c r="C147">
        <v>353193</v>
      </c>
      <c r="D147" t="s">
        <v>177</v>
      </c>
      <c r="E147">
        <v>833828527</v>
      </c>
      <c r="F147">
        <v>18289699</v>
      </c>
      <c r="G147">
        <v>321.94299999999998</v>
      </c>
      <c r="H147">
        <v>7.0620000000000003</v>
      </c>
      <c r="I147">
        <v>34.833333000000003</v>
      </c>
      <c r="J147">
        <v>-83.989256999999995</v>
      </c>
    </row>
    <row r="148" spans="1:10">
      <c r="A148" t="s">
        <v>162</v>
      </c>
      <c r="B148">
        <v>13293</v>
      </c>
      <c r="C148">
        <v>346759</v>
      </c>
      <c r="D148" t="s">
        <v>176</v>
      </c>
      <c r="E148">
        <v>837697122</v>
      </c>
      <c r="F148">
        <v>10663317</v>
      </c>
      <c r="G148">
        <v>323.43700000000001</v>
      </c>
      <c r="H148">
        <v>4.117</v>
      </c>
      <c r="I148">
        <v>32.881836999999997</v>
      </c>
      <c r="J148">
        <v>-84.292281000000003</v>
      </c>
    </row>
    <row r="149" spans="1:10">
      <c r="A149" t="s">
        <v>162</v>
      </c>
      <c r="B149">
        <v>13295</v>
      </c>
      <c r="C149">
        <v>354216</v>
      </c>
      <c r="D149" t="s">
        <v>175</v>
      </c>
      <c r="E149">
        <v>1156146479</v>
      </c>
      <c r="F149">
        <v>1672676</v>
      </c>
      <c r="G149">
        <v>446.39100000000002</v>
      </c>
      <c r="H149">
        <v>0.64600000000000002</v>
      </c>
      <c r="I149">
        <v>34.735827</v>
      </c>
      <c r="J149">
        <v>-85.305385000000001</v>
      </c>
    </row>
    <row r="150" spans="1:10">
      <c r="A150" t="s">
        <v>162</v>
      </c>
      <c r="B150">
        <v>13297</v>
      </c>
      <c r="C150">
        <v>351264</v>
      </c>
      <c r="D150" t="s">
        <v>174</v>
      </c>
      <c r="E150">
        <v>843525625</v>
      </c>
      <c r="F150">
        <v>11170124</v>
      </c>
      <c r="G150">
        <v>325.68700000000001</v>
      </c>
      <c r="H150">
        <v>4.3129999999999997</v>
      </c>
      <c r="I150">
        <v>33.783887</v>
      </c>
      <c r="J150">
        <v>-83.731829000000005</v>
      </c>
    </row>
    <row r="151" spans="1:10">
      <c r="A151" t="s">
        <v>162</v>
      </c>
      <c r="B151">
        <v>13299</v>
      </c>
      <c r="C151">
        <v>357722</v>
      </c>
      <c r="D151" t="s">
        <v>173</v>
      </c>
      <c r="E151">
        <v>2311481407</v>
      </c>
      <c r="F151">
        <v>40196544</v>
      </c>
      <c r="G151">
        <v>892.46799999999996</v>
      </c>
      <c r="H151">
        <v>15.52</v>
      </c>
      <c r="I151">
        <v>31.050881</v>
      </c>
      <c r="J151">
        <v>-82.421507000000005</v>
      </c>
    </row>
    <row r="152" spans="1:10">
      <c r="A152" t="s">
        <v>162</v>
      </c>
      <c r="B152">
        <v>13301</v>
      </c>
      <c r="C152">
        <v>347777</v>
      </c>
      <c r="D152" t="s">
        <v>172</v>
      </c>
      <c r="E152">
        <v>736332081</v>
      </c>
      <c r="F152">
        <v>6185998</v>
      </c>
      <c r="G152">
        <v>284.29899999999998</v>
      </c>
      <c r="H152">
        <v>2.3879999999999999</v>
      </c>
      <c r="I152">
        <v>33.419168999999997</v>
      </c>
      <c r="J152">
        <v>-82.688012000000001</v>
      </c>
    </row>
    <row r="153" spans="1:10">
      <c r="A153" t="s">
        <v>162</v>
      </c>
      <c r="B153">
        <v>13303</v>
      </c>
      <c r="C153">
        <v>348428</v>
      </c>
      <c r="D153" t="s">
        <v>171</v>
      </c>
      <c r="E153">
        <v>1757188473</v>
      </c>
      <c r="F153">
        <v>15284496</v>
      </c>
      <c r="G153">
        <v>678.45399999999995</v>
      </c>
      <c r="H153">
        <v>5.9009999999999998</v>
      </c>
      <c r="I153">
        <v>32.971848000000001</v>
      </c>
      <c r="J153">
        <v>-82.798112000000003</v>
      </c>
    </row>
    <row r="154" spans="1:10">
      <c r="A154" t="s">
        <v>162</v>
      </c>
      <c r="B154">
        <v>13305</v>
      </c>
      <c r="C154">
        <v>350608</v>
      </c>
      <c r="D154" t="s">
        <v>170</v>
      </c>
      <c r="E154">
        <v>1662237948</v>
      </c>
      <c r="F154">
        <v>18136042</v>
      </c>
      <c r="G154">
        <v>641.79399999999998</v>
      </c>
      <c r="H154">
        <v>7.0019999999999998</v>
      </c>
      <c r="I154">
        <v>31.547844999999999</v>
      </c>
      <c r="J154">
        <v>-81.912375999999995</v>
      </c>
    </row>
    <row r="155" spans="1:10">
      <c r="A155" t="s">
        <v>162</v>
      </c>
      <c r="B155">
        <v>13307</v>
      </c>
      <c r="C155">
        <v>352287</v>
      </c>
      <c r="D155" t="s">
        <v>169</v>
      </c>
      <c r="E155">
        <v>541613467</v>
      </c>
      <c r="F155">
        <v>2965864</v>
      </c>
      <c r="G155">
        <v>209.11799999999999</v>
      </c>
      <c r="H155">
        <v>1.145</v>
      </c>
      <c r="I155">
        <v>32.046691000000003</v>
      </c>
      <c r="J155">
        <v>-84.553827999999996</v>
      </c>
    </row>
    <row r="156" spans="1:10">
      <c r="A156" t="s">
        <v>162</v>
      </c>
      <c r="B156">
        <v>13309</v>
      </c>
      <c r="C156">
        <v>351278</v>
      </c>
      <c r="D156" t="s">
        <v>168</v>
      </c>
      <c r="E156">
        <v>765301323</v>
      </c>
      <c r="F156">
        <v>12390066</v>
      </c>
      <c r="G156">
        <v>295.48500000000001</v>
      </c>
      <c r="H156">
        <v>4.7839999999999998</v>
      </c>
      <c r="I156">
        <v>32.105268000000002</v>
      </c>
      <c r="J156">
        <v>-82.733864999999994</v>
      </c>
    </row>
    <row r="157" spans="1:10">
      <c r="A157" t="s">
        <v>162</v>
      </c>
      <c r="B157">
        <v>13311</v>
      </c>
      <c r="C157">
        <v>326781</v>
      </c>
      <c r="D157" t="s">
        <v>167</v>
      </c>
      <c r="E157">
        <v>623402111</v>
      </c>
      <c r="F157">
        <v>3912826</v>
      </c>
      <c r="G157">
        <v>240.697</v>
      </c>
      <c r="H157">
        <v>1.5109999999999999</v>
      </c>
      <c r="I157">
        <v>34.643776000000003</v>
      </c>
      <c r="J157">
        <v>-83.743416999999994</v>
      </c>
    </row>
    <row r="158" spans="1:10">
      <c r="A158" t="s">
        <v>162</v>
      </c>
      <c r="B158">
        <v>13313</v>
      </c>
      <c r="C158">
        <v>353513</v>
      </c>
      <c r="D158" t="s">
        <v>166</v>
      </c>
      <c r="E158">
        <v>752293521</v>
      </c>
      <c r="F158">
        <v>1533747</v>
      </c>
      <c r="G158">
        <v>290.46199999999999</v>
      </c>
      <c r="H158">
        <v>0.59199999999999997</v>
      </c>
      <c r="I158">
        <v>34.801726000000002</v>
      </c>
      <c r="J158">
        <v>-84.968541000000002</v>
      </c>
    </row>
    <row r="159" spans="1:10">
      <c r="A159" t="s">
        <v>162</v>
      </c>
      <c r="B159">
        <v>13315</v>
      </c>
      <c r="C159">
        <v>345499</v>
      </c>
      <c r="D159" t="s">
        <v>165</v>
      </c>
      <c r="E159">
        <v>978250197</v>
      </c>
      <c r="F159">
        <v>11444207</v>
      </c>
      <c r="G159">
        <v>377.70499999999998</v>
      </c>
      <c r="H159">
        <v>4.4189999999999996</v>
      </c>
      <c r="I159">
        <v>31.962717000000001</v>
      </c>
      <c r="J159">
        <v>-83.438261999999995</v>
      </c>
    </row>
    <row r="160" spans="1:10">
      <c r="A160" t="s">
        <v>162</v>
      </c>
      <c r="B160">
        <v>13317</v>
      </c>
      <c r="C160">
        <v>351265</v>
      </c>
      <c r="D160" t="s">
        <v>164</v>
      </c>
      <c r="E160">
        <v>1215973905</v>
      </c>
      <c r="F160">
        <v>11924781</v>
      </c>
      <c r="G160">
        <v>469.49</v>
      </c>
      <c r="H160">
        <v>4.6040000000000001</v>
      </c>
      <c r="I160">
        <v>33.779031000000003</v>
      </c>
      <c r="J160">
        <v>-82.747921000000005</v>
      </c>
    </row>
    <row r="161" spans="1:15">
      <c r="A161" t="s">
        <v>162</v>
      </c>
      <c r="B161">
        <v>13319</v>
      </c>
      <c r="C161">
        <v>346824</v>
      </c>
      <c r="D161" t="s">
        <v>163</v>
      </c>
      <c r="E161">
        <v>1158541222</v>
      </c>
      <c r="F161">
        <v>12003358</v>
      </c>
      <c r="G161">
        <v>447.315</v>
      </c>
      <c r="H161">
        <v>4.6349999999999998</v>
      </c>
      <c r="I161">
        <v>32.804265999999998</v>
      </c>
      <c r="J161">
        <v>-83.175511999999998</v>
      </c>
    </row>
    <row r="162" spans="1:15">
      <c r="A162" t="s">
        <v>162</v>
      </c>
      <c r="B162">
        <v>13321</v>
      </c>
      <c r="C162">
        <v>343365</v>
      </c>
      <c r="D162" t="s">
        <v>161</v>
      </c>
      <c r="E162">
        <v>1478117729</v>
      </c>
      <c r="F162">
        <v>10491753</v>
      </c>
      <c r="G162">
        <v>570.70399999999995</v>
      </c>
      <c r="H162">
        <v>4.0510000000000002</v>
      </c>
      <c r="I162">
        <v>31.551773000000001</v>
      </c>
      <c r="J162">
        <v>-83.849959999999996</v>
      </c>
    </row>
    <row r="163" spans="1:15" s="8" customFormat="1"/>
    <row r="164" spans="1:15" s="8" customFormat="1"/>
    <row r="167" spans="1:15">
      <c r="A167" s="8" t="s">
        <v>830</v>
      </c>
    </row>
    <row r="168" spans="1:15">
      <c r="A168" t="s">
        <v>832</v>
      </c>
      <c r="F168" s="86" t="s">
        <v>829</v>
      </c>
      <c r="G168" s="86"/>
      <c r="H168" s="86"/>
      <c r="I168" s="86"/>
      <c r="J168" s="86"/>
      <c r="K168" s="86"/>
      <c r="L168" s="86"/>
      <c r="M168" s="86"/>
      <c r="N168" s="86"/>
      <c r="O168" s="86"/>
    </row>
    <row r="169" spans="1:15">
      <c r="B169" s="8" t="s">
        <v>819</v>
      </c>
      <c r="C169" s="8"/>
      <c r="D169" s="86" t="s">
        <v>826</v>
      </c>
      <c r="E169" s="86"/>
      <c r="F169" s="86" t="s">
        <v>332</v>
      </c>
      <c r="G169" s="86"/>
      <c r="H169" s="86" t="s">
        <v>820</v>
      </c>
      <c r="I169" s="86"/>
      <c r="J169" s="86" t="s">
        <v>821</v>
      </c>
      <c r="K169" s="86"/>
      <c r="L169" s="86" t="s">
        <v>827</v>
      </c>
      <c r="M169" s="86"/>
      <c r="N169" s="86" t="s">
        <v>828</v>
      </c>
      <c r="O169" s="86"/>
    </row>
    <row r="170" spans="1:15">
      <c r="B170" t="s">
        <v>822</v>
      </c>
      <c r="C170" t="s">
        <v>823</v>
      </c>
      <c r="D170" t="s">
        <v>822</v>
      </c>
      <c r="E170" t="s">
        <v>823</v>
      </c>
      <c r="F170" t="s">
        <v>822</v>
      </c>
      <c r="G170" t="s">
        <v>823</v>
      </c>
      <c r="H170" t="s">
        <v>822</v>
      </c>
      <c r="I170" t="s">
        <v>823</v>
      </c>
      <c r="J170" t="s">
        <v>822</v>
      </c>
      <c r="K170" t="s">
        <v>823</v>
      </c>
      <c r="L170" t="s">
        <v>822</v>
      </c>
      <c r="M170" t="s">
        <v>823</v>
      </c>
      <c r="N170" t="s">
        <v>822</v>
      </c>
      <c r="O170" t="s">
        <v>823</v>
      </c>
    </row>
    <row r="171" spans="1:15">
      <c r="A171" t="s">
        <v>824</v>
      </c>
      <c r="B171" s="6">
        <v>59425</v>
      </c>
      <c r="C171" s="6">
        <v>153910</v>
      </c>
      <c r="D171" s="6">
        <v>57513</v>
      </c>
      <c r="E171" s="6">
        <v>148959</v>
      </c>
      <c r="F171" s="6">
        <v>1912</v>
      </c>
      <c r="G171" s="6">
        <v>4951</v>
      </c>
      <c r="H171" s="6">
        <v>1412</v>
      </c>
      <c r="I171" s="6">
        <v>3657</v>
      </c>
      <c r="J171">
        <v>46</v>
      </c>
      <c r="K171">
        <v>119</v>
      </c>
      <c r="L171" t="s">
        <v>825</v>
      </c>
      <c r="M171" t="s">
        <v>825</v>
      </c>
      <c r="N171">
        <v>453</v>
      </c>
      <c r="O171" s="6">
        <v>1175</v>
      </c>
    </row>
    <row r="172" spans="1:15">
      <c r="B172" s="6"/>
      <c r="C172" s="6"/>
      <c r="D172" s="6"/>
      <c r="E172" s="6"/>
      <c r="F172" s="6"/>
      <c r="G172" s="6"/>
      <c r="H172" s="6"/>
      <c r="I172" s="6"/>
      <c r="J172" s="6"/>
      <c r="K172" s="6"/>
      <c r="L172" s="6"/>
      <c r="M172" s="6"/>
      <c r="N172" s="6"/>
      <c r="O172" s="6"/>
    </row>
  </sheetData>
  <sortState ref="A4:J162">
    <sortCondition ref="D4:D162"/>
  </sortState>
  <mergeCells count="7">
    <mergeCell ref="D169:E169"/>
    <mergeCell ref="F168:O168"/>
    <mergeCell ref="F169:G169"/>
    <mergeCell ref="H169:I169"/>
    <mergeCell ref="J169:K169"/>
    <mergeCell ref="L169:M169"/>
    <mergeCell ref="N169:O169"/>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land_water_forest_timber</vt:lpstr>
      <vt:lpstr>page_draft</vt:lpstr>
      <vt:lpstr>2015 Gazetteer</vt:lpstr>
      <vt:lpstr>maj land use 2017</vt:lpstr>
      <vt:lpstr>forest land 2017</vt:lpstr>
      <vt:lpstr>timberland 2017</vt:lpstr>
      <vt:lpstr>harvest 2017</vt:lpstr>
      <vt:lpstr>FIDO Report 2015</vt:lpstr>
      <vt:lpstr>2014_gaz_counties_13.txt</vt:lpstr>
      <vt:lpstr>major_land_use</vt:lpstr>
      <vt:lpstr>forest_land</vt:lpstr>
      <vt:lpstr>timberland</vt:lpstr>
      <vt:lpstr>harvest</vt:lpstr>
      <vt:lpstr>FIDO standard report</vt:lpstr>
      <vt:lpstr>forest_type</vt:lpstr>
      <vt:lpstr>sources_notes</vt:lpstr>
    </vt:vector>
  </TitlesOfParts>
  <Company>Fanning Institute, University of Georgia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Coyne</dc:creator>
  <cp:lastModifiedBy>Holly Lynde</cp:lastModifiedBy>
  <dcterms:created xsi:type="dcterms:W3CDTF">2015-01-05T18:24:04Z</dcterms:created>
  <dcterms:modified xsi:type="dcterms:W3CDTF">2017-01-30T18:48:15Z</dcterms:modified>
</cp:coreProperties>
</file>